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40" activeTab="0"/>
  </bookViews>
  <sheets>
    <sheet name="Приложение № 3 к Форме 1" sheetId="1" r:id="rId1"/>
  </sheets>
  <definedNames>
    <definedName name="_xlnm.Print_Area" localSheetId="0">'Приложение № 3 к Форме 1'!$A$1:$K$63</definedName>
  </definedNames>
  <calcPr fullCalcOnLoad="1"/>
</workbook>
</file>

<file path=xl/sharedStrings.xml><?xml version="1.0" encoding="utf-8"?>
<sst xmlns="http://schemas.openxmlformats.org/spreadsheetml/2006/main" count="173" uniqueCount="121">
  <si>
    <t xml:space="preserve">ФИО </t>
  </si>
  <si>
    <t xml:space="preserve">Должность </t>
  </si>
  <si>
    <t>подпись</t>
  </si>
  <si>
    <t>Дата</t>
  </si>
  <si>
    <t xml:space="preserve">                  МП</t>
  </si>
  <si>
    <t>_________________/наименование Претендента/</t>
  </si>
  <si>
    <t>Номенклатура должна быть закрыта полностью.</t>
  </si>
  <si>
    <t>от «       »  __________________  2022 г.</t>
  </si>
  <si>
    <t>х</t>
  </si>
  <si>
    <t>Место поставки</t>
  </si>
  <si>
    <t>Срок поставки</t>
  </si>
  <si>
    <t>Условия оплаты</t>
  </si>
  <si>
    <t>Гарантийный срок</t>
  </si>
  <si>
    <t>Опыт поставок аналогичных товаров</t>
  </si>
  <si>
    <t>Период фиксации цен</t>
  </si>
  <si>
    <t>Технические характеристики, установленные Заказчиком</t>
  </si>
  <si>
    <t>№ п/п</t>
  </si>
  <si>
    <t>Наименование товара</t>
  </si>
  <si>
    <t>Товарный знак (марка/модель) предлагаемого к поставке товара, год выпуска</t>
  </si>
  <si>
    <t>Технические характеристики предлагаемого к поставке товара</t>
  </si>
  <si>
    <t>Количество</t>
  </si>
  <si>
    <t xml:space="preserve">Ед. изм. </t>
  </si>
  <si>
    <t>шт.</t>
  </si>
  <si>
    <t>В случае, если организация работает по УСН, столбцы 9 и 11 не заполняются, в них необходимо указать «НДС не облагается»</t>
  </si>
  <si>
    <t>Количество товара указано ориентировочно и может меняться как в большую, так и в меньшую стороны.</t>
  </si>
  <si>
    <t>4*</t>
  </si>
  <si>
    <t>5*</t>
  </si>
  <si>
    <t>Стоимость доставки**</t>
  </si>
  <si>
    <t xml:space="preserve"> ОБЩАЯ СТОИМОСТЬ ПРЕДЛОЖЕНИЯ***</t>
  </si>
  <si>
    <t>** - Строка заполняется в том случае, если Участник выделяет стоимость доставки товара от общей стоимости поставки.</t>
  </si>
  <si>
    <t>* - Столбцы 4 и 5 заполняются только в том случае, если участник предлагает к поставке товар, отличный от указанного в столбце 3.</t>
  </si>
  <si>
    <t>Цена за ед. товара без НДС, руб.</t>
  </si>
  <si>
    <t>Цена за ед. товара с учетом НДС, руб.</t>
  </si>
  <si>
    <t>Сумма без НДС, руб.</t>
  </si>
  <si>
    <t>Сумма с учетом НДС, руб.</t>
  </si>
  <si>
    <t>ИТОГО стоимость товара:</t>
  </si>
  <si>
    <r>
      <t>*** - Общая стоимость Предложения сформирована с учетом всех возможных затрат (стоимость товара, затраты на погрузку/разгрузку, на поставку товара, упаковку, сборку на месте установки, монтаж, маркировку, а также прочие расходы, таможенные пошлины, налоги, уплаченные или подлежащие уплате и другие обязательные платежи</t>
    </r>
    <r>
      <rPr>
        <b/>
        <sz val="11"/>
        <color indexed="8"/>
        <rFont val="Times New Roman"/>
        <family val="1"/>
      </rPr>
      <t>).</t>
    </r>
  </si>
  <si>
    <t>644119, Омская область, г. Омск, улица Лукашевича, 35</t>
  </si>
  <si>
    <r>
      <t xml:space="preserve">в течение __ (_________) </t>
    </r>
    <r>
      <rPr>
        <b/>
        <i/>
        <sz val="11"/>
        <color indexed="10"/>
        <rFont val="Times New Roman"/>
        <family val="1"/>
      </rPr>
      <t>(не более 60)</t>
    </r>
    <r>
      <rPr>
        <b/>
        <sz val="11"/>
        <color indexed="8"/>
        <rFont val="Times New Roman"/>
        <family val="1"/>
      </rPr>
      <t xml:space="preserve"> календарных дней с момента перечисления предоплаты на расчетный счет Поставщика.</t>
    </r>
  </si>
  <si>
    <r>
      <t xml:space="preserve">предоплата в размере __ % </t>
    </r>
    <r>
      <rPr>
        <b/>
        <i/>
        <sz val="11"/>
        <color indexed="10"/>
        <rFont val="Times New Roman"/>
        <family val="1"/>
      </rPr>
      <t>(не более 50 %)</t>
    </r>
    <r>
      <rPr>
        <b/>
        <sz val="11"/>
        <color indexed="8"/>
        <rFont val="Times New Roman"/>
        <family val="1"/>
      </rPr>
      <t xml:space="preserve"> от общей суммы договора в течение 7 (семи) банковских дней с момента подписания Договора. Оставшаяся часть – в течение 14 (четырнадцати) банковских дней с момента поставки товара в полном объеме и подписания товарно-транспортных накладных или УПД сторонами.</t>
    </r>
  </si>
  <si>
    <r>
      <t xml:space="preserve">гарантийный срок на товар составляет __ (_______) </t>
    </r>
    <r>
      <rPr>
        <b/>
        <i/>
        <sz val="11"/>
        <color indexed="10"/>
        <rFont val="Times New Roman"/>
        <family val="1"/>
      </rPr>
      <t>(не менее 12)</t>
    </r>
    <r>
      <rPr>
        <b/>
        <sz val="11"/>
        <color indexed="8"/>
        <rFont val="Times New Roman"/>
        <family val="1"/>
      </rPr>
      <t xml:space="preserve"> месяцев и начинает исчисляться со дня получения товара Покупателем.</t>
    </r>
  </si>
  <si>
    <t>цены, указанные в коммерческом предложении, фиксируются до момента исполнения Сторонами обязательств по Договору или до повышения порога при изменении курса валют. В случае изменения курса валют более чем на 10%, как в меньшую, так и в большую сторону, предусматривается возможность согласования (путем подписания соответствующих дополнительных соглашений) изменения стоимости товара пропорционально изменению курса валют.</t>
  </si>
  <si>
    <t>указать количество лет</t>
  </si>
  <si>
    <t>Приложение № 3 к Форме № 1</t>
  </si>
  <si>
    <t>Коммерческое предложение к участию в Отборе № 17-2022 (Лот № 3)</t>
  </si>
  <si>
    <t>Перечень товара, предлагаемого к поставке (Лот № 3)</t>
  </si>
  <si>
    <t>Анализатор глюкозы в крови</t>
  </si>
  <si>
    <t>Модель: Accucheck Актив</t>
  </si>
  <si>
    <t>Аппарат для измерения АД ручной</t>
  </si>
  <si>
    <t>Весы медицинские</t>
  </si>
  <si>
    <t>Грелка</t>
  </si>
  <si>
    <t>Емкость для утилизации игл</t>
  </si>
  <si>
    <t>Емкость для сбора отходов класса А</t>
  </si>
  <si>
    <t>Емкость-контейнер для временного хранения медицинских отходов класса Б</t>
  </si>
  <si>
    <t>Емкость-контейнер</t>
  </si>
  <si>
    <t>Жгут кровоостанавливающий</t>
  </si>
  <si>
    <t>Калипер электронный</t>
  </si>
  <si>
    <t>Каталка для скорой помощи</t>
  </si>
  <si>
    <t>Каталка сидячая адаптационная</t>
  </si>
  <si>
    <t>Клеенка подкладная</t>
  </si>
  <si>
    <t>Коврик резиновый</t>
  </si>
  <si>
    <t>Комплект медицинских инструментов</t>
  </si>
  <si>
    <t>Медицинские носилки ковшовые</t>
  </si>
  <si>
    <t>Коробка стерилизационная (бикс) для хранения стерильных инструментов и материала</t>
  </si>
  <si>
    <t>Ларингеальная маска</t>
  </si>
  <si>
    <t>Мешок дыхательный реанимационный</t>
  </si>
  <si>
    <t>Молоток неврологический</t>
  </si>
  <si>
    <t>Набор "Укладка врача по спортивной медицине"</t>
  </si>
  <si>
    <t>Набор для минитрахеостомиии (коникотомии) с канюлей</t>
  </si>
  <si>
    <t>Набор лотков</t>
  </si>
  <si>
    <t>Набор трахеопищеводный</t>
  </si>
  <si>
    <t>Негатоскоп</t>
  </si>
  <si>
    <t>Носилки медицинские бескаркасные</t>
  </si>
  <si>
    <t>Облучатель-рециркулятор</t>
  </si>
  <si>
    <t>Пипетка медицинская</t>
  </si>
  <si>
    <t>Рециркулятор бактерицидный</t>
  </si>
  <si>
    <t>Светильник операционный</t>
  </si>
  <si>
    <t>Светильник смотровой передвижной</t>
  </si>
  <si>
    <t>Секундомер</t>
  </si>
  <si>
    <t>Спирограф медицинский</t>
  </si>
  <si>
    <t>Шина-воротник транспортная иммобилизационная</t>
  </si>
  <si>
    <t>Шины транспортной иммобилизации для конечностей</t>
  </si>
  <si>
    <t>Штатив для вливаний</t>
  </si>
  <si>
    <t>Щит спинальный иммобилизационный с фиксатором головы и ременной системой</t>
  </si>
  <si>
    <t>Модель: AND UA-200</t>
  </si>
  <si>
    <t>Модель: Seca 703</t>
  </si>
  <si>
    <t>Материал: резина</t>
  </si>
  <si>
    <t>Одноразовая медицинская емкость-контейнер для бесконтактного сбора, временного хранения и удаления острых колющих и режущих медицинских отходов. 
Объем: 1 литр.</t>
  </si>
  <si>
    <t>Цвет: Белый
Размер: 305х285х220 мм
Объем: 12 л, с крышкой</t>
  </si>
  <si>
    <t>С педалью, объем: 15 литров
Цвет: желтый
Размер: 270х265х340 мм</t>
  </si>
  <si>
    <t>Модель: КДС-5-"КРОНТ"
Размер: 400х285х165 мм</t>
  </si>
  <si>
    <t>Модель: Твес КЭЦ-100-1-Д</t>
  </si>
  <si>
    <t>Модель: Мед-Мос ММ-А3 СП-1НФ
Размер 1960x575x1030 мм</t>
  </si>
  <si>
    <t>Модель: FS909B
Ширина сиденья 410–460 мм</t>
  </si>
  <si>
    <t>Материал: ПВХ покрытие
Размер: 1000х1400 мм</t>
  </si>
  <si>
    <t>Входной грязезащитный резиновый RH
Размер: 500х800х16 мм</t>
  </si>
  <si>
    <t>Состав комплекта: 
Зажим кровоостанавливающий - 4 шт.;
Корнцанг прямой - 4 шт.;
Ножницы (прямые - 4 шт. и изогнутые - 4 шт.);
Пинцет анатомический - 2 шт.;
Пинцет хирургический - 2 шт.;
Роторасширитель - 1 шт.; 
Языкодержатель - 1 шт.;
Скальпель одноразовый - 5 шт.</t>
  </si>
  <si>
    <t>Модель: DDJ-3C (ортопедические, металлические), с ремнями</t>
  </si>
  <si>
    <t>Модель: ДЗМО КФ-3
Размер: 190х190х168 мм</t>
  </si>
  <si>
    <t>Модель: AEROtube (одноразовая)
В комплекте 3 размера: 
Размер 3 — манжета 20 мл (для детей от 30 до 50 кг);
Размер 4 — манжета 30 мл (для взрослых от 50 до 70 кг);
Размер 5 — манжета 40 мл (для взрослых от 70 до 100 кг).</t>
  </si>
  <si>
    <t>Модель: Apexmed (типа Амбу)
Размер: 400х350х200 мм
Объем взрослого мешка 2000 мл.
Состав комплекта: мешок для нагнетания воздушной смеси - 1 шт., маска анестезиологическая - 2 шт., мешок кислородный резервный - 1 шт., трубка кислородная (2 м) - 1 шт., пластиковый упаковочный бокс с ручкой для переноски - 1 шт.</t>
  </si>
  <si>
    <t>Модель: KAWE Buck.
Вес: 80 г.
Пластиковая рукоятка, с кисточкой и иглой.</t>
  </si>
  <si>
    <t>Комплектность по УК-134н/1</t>
  </si>
  <si>
    <t>Набор для коникотомии Mini-Trach II 100/462/000
Состав: скальпель с ограничителем; пластиковый интродьюсер с наружным диаметром 4 мм; термопластичная канюля с внутренним диаметром 4 мм, без манжеты, с широкими отгибными ушками для фиксации и пробкой из поливинилхлоридной резины; катетер для санации трахеи; коннектор 15 мм для подсоединения к аппарату ИВЛ; саржевая тесьма для фиксации канюли.</t>
  </si>
  <si>
    <t>Металлические почкообразные.
В наборе 3 шт.: маленький, средний и большой.</t>
  </si>
  <si>
    <t>Модель: Combitube Fr37 5-18537 
Состав: трубка медицинская трахеопищеводная - 1 шт., аспирационный катетер - 1 шт., шприцы для раздувания манжет - 2 шт, коннектор - 1 шт.</t>
  </si>
  <si>
    <t>Модель: Армед 1-кадровый
Размер: 440х110х520 мм</t>
  </si>
  <si>
    <t>Длина 180 см, ширина 70 см. Максимальная нагрузка до 150 кг. Непромокаемая плотная ткань.</t>
  </si>
  <si>
    <t>Модель: ОРУБн-3–3  Кронт (Дезар-3); 1Ф/220 В, N=0.06 кВт
Размер: 370х140х890 мм</t>
  </si>
  <si>
    <t>Пипетка глазная медицинская в футляре</t>
  </si>
  <si>
    <t>Модель: СИБЭСТ-150С
Размер: 290х140х1080 мм</t>
  </si>
  <si>
    <t>Модель: KLS Martin marLED E</t>
  </si>
  <si>
    <t>Модель: KaWe Masterlight LED</t>
  </si>
  <si>
    <t>Модель: Интеграл С-01</t>
  </si>
  <si>
    <t>Модель: СМП 21–01 РД
Размер: 250х174х63 мм</t>
  </si>
  <si>
    <t>Модель: ШТИВВ-01</t>
  </si>
  <si>
    <t>Комплект: 1 шт. для нижней + 1 шт. для верхней</t>
  </si>
  <si>
    <t>Модель: ШВ-01 МСК-310-01</t>
  </si>
  <si>
    <t>Размер: 1830х450х50 мм</t>
  </si>
  <si>
    <t>комплект</t>
  </si>
  <si>
    <t>набор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</si>
</sst>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 * #,##0.00_ \ [$$-C0C]_ ;_ * \-#,##0.00\ \ [$$-C0C]_ ;_ * &quot;-&quot;??_ \ [$$-C0C]_ ;_ @_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\-#,##0.0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0"/>
      <name val="Verdana"/>
      <family val="2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u val="single"/>
      <sz val="9"/>
      <color rgb="FF00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Verdana"/>
      <family val="2"/>
    </font>
    <font>
      <sz val="10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4" fontId="8" fillId="0" borderId="0">
      <alignment/>
      <protection/>
    </xf>
    <xf numFmtId="0" fontId="7" fillId="0" borderId="0">
      <alignment/>
      <protection/>
    </xf>
    <xf numFmtId="174" fontId="6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0" fillId="0" borderId="0" xfId="0" applyFont="1" applyAlignment="1">
      <alignment horizontal="left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left" wrapText="1"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0" fontId="51" fillId="0" borderId="0" xfId="0" applyFont="1" applyAlignment="1">
      <alignment horizontal="left" wrapText="1"/>
    </xf>
    <xf numFmtId="0" fontId="50" fillId="0" borderId="0" xfId="0" applyFont="1" applyAlignment="1">
      <alignment horizontal="left" vertical="center" wrapTex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left" wrapText="1"/>
    </xf>
    <xf numFmtId="0" fontId="48" fillId="0" borderId="0" xfId="0" applyFont="1" applyAlignment="1">
      <alignment/>
    </xf>
    <xf numFmtId="0" fontId="49" fillId="0" borderId="0" xfId="0" applyFont="1" applyFill="1" applyAlignment="1">
      <alignment vertical="center" wrapText="1"/>
    </xf>
    <xf numFmtId="0" fontId="48" fillId="33" borderId="0" xfId="0" applyFont="1" applyFill="1" applyAlignment="1">
      <alignment/>
    </xf>
    <xf numFmtId="0" fontId="0" fillId="33" borderId="0" xfId="0" applyFill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 horizontal="left" wrapText="1"/>
    </xf>
    <xf numFmtId="0" fontId="48" fillId="0" borderId="0" xfId="0" applyFont="1" applyAlignment="1">
      <alignment/>
    </xf>
    <xf numFmtId="4" fontId="49" fillId="33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left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right" vertical="center" wrapText="1"/>
    </xf>
    <xf numFmtId="0" fontId="48" fillId="0" borderId="0" xfId="0" applyFont="1" applyAlignment="1">
      <alignment horizontal="right"/>
    </xf>
    <xf numFmtId="4" fontId="49" fillId="2" borderId="10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right" vertical="center" wrapText="1"/>
    </xf>
    <xf numFmtId="0" fontId="50" fillId="0" borderId="0" xfId="0" applyFont="1" applyAlignment="1">
      <alignment horizontal="left" vertical="top" wrapText="1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55" applyFont="1" applyBorder="1" applyAlignment="1">
      <alignment horizontal="left" vertical="center" wrapText="1"/>
      <protection/>
    </xf>
    <xf numFmtId="0" fontId="11" fillId="0" borderId="10" xfId="55" applyFont="1" applyBorder="1" applyAlignment="1">
      <alignment vertical="center" wrapText="1"/>
      <protection/>
    </xf>
    <xf numFmtId="0" fontId="1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1" fillId="0" borderId="10" xfId="55" applyFont="1" applyBorder="1" applyAlignment="1">
      <alignment horizontal="center" vertical="center" wrapText="1"/>
      <protection/>
    </xf>
    <xf numFmtId="0" fontId="49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179" fontId="3" fillId="33" borderId="10" xfId="62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 wrapText="1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left" wrapText="1"/>
    </xf>
    <xf numFmtId="0" fontId="49" fillId="33" borderId="10" xfId="0" applyNumberFormat="1" applyFont="1" applyFill="1" applyBorder="1" applyAlignment="1">
      <alignment horizontal="left" vertical="center"/>
    </xf>
    <xf numFmtId="0" fontId="53" fillId="33" borderId="10" xfId="0" applyNumberFormat="1" applyFont="1" applyFill="1" applyBorder="1" applyAlignment="1">
      <alignment horizontal="left" vertical="center"/>
    </xf>
    <xf numFmtId="0" fontId="49" fillId="0" borderId="0" xfId="0" applyFont="1" applyAlignment="1">
      <alignment horizontal="left"/>
    </xf>
    <xf numFmtId="0" fontId="54" fillId="0" borderId="0" xfId="0" applyFont="1" applyFill="1" applyAlignment="1">
      <alignment horizontal="right" vertical="center" wrapText="1"/>
    </xf>
    <xf numFmtId="0" fontId="49" fillId="0" borderId="0" xfId="0" applyFont="1" applyFill="1" applyAlignment="1">
      <alignment horizontal="right" vertical="center" wrapText="1"/>
    </xf>
    <xf numFmtId="0" fontId="49" fillId="0" borderId="12" xfId="0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right" vertical="center"/>
    </xf>
    <xf numFmtId="0" fontId="49" fillId="33" borderId="10" xfId="0" applyNumberFormat="1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6" fillId="34" borderId="10" xfId="0" applyFont="1" applyFill="1" applyBorder="1" applyAlignment="1">
      <alignment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4" xfId="33"/>
    <cellStyle name="Standard 2" xfId="34"/>
    <cellStyle name="Standard_Tabelle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view="pageBreakPreview" zoomScale="90" zoomScaleNormal="50" zoomScaleSheetLayoutView="90" workbookViewId="0" topLeftCell="A1">
      <selection activeCell="M9" sqref="M9"/>
    </sheetView>
  </sheetViews>
  <sheetFormatPr defaultColWidth="9.140625" defaultRowHeight="15"/>
  <cols>
    <col min="1" max="1" width="7.57421875" style="2" customWidth="1"/>
    <col min="2" max="2" width="33.57421875" style="11" customWidth="1"/>
    <col min="3" max="3" width="54.8515625" style="12" customWidth="1"/>
    <col min="4" max="4" width="33.28125" style="12" customWidth="1"/>
    <col min="5" max="5" width="40.7109375" style="12" customWidth="1"/>
    <col min="6" max="6" width="13.28125" style="12" customWidth="1"/>
    <col min="7" max="7" width="11.00390625" style="12" customWidth="1"/>
    <col min="8" max="8" width="13.421875" style="2" customWidth="1"/>
    <col min="9" max="9" width="15.00390625" style="2" customWidth="1"/>
    <col min="10" max="10" width="17.421875" style="2" customWidth="1"/>
    <col min="11" max="11" width="16.8515625" style="2" customWidth="1"/>
  </cols>
  <sheetData>
    <row r="1" spans="2:11" ht="15" customHeight="1">
      <c r="B1" s="23"/>
      <c r="D1" s="34"/>
      <c r="E1" s="59" t="s">
        <v>43</v>
      </c>
      <c r="F1" s="59"/>
      <c r="G1" s="59"/>
      <c r="H1" s="59"/>
      <c r="I1" s="59"/>
      <c r="J1" s="59"/>
      <c r="K1" s="59"/>
    </row>
    <row r="2" spans="1:11" ht="24" customHeight="1">
      <c r="A2" s="18"/>
      <c r="B2" s="18"/>
      <c r="C2" s="18"/>
      <c r="D2" s="60" t="s">
        <v>44</v>
      </c>
      <c r="E2" s="60"/>
      <c r="F2" s="60"/>
      <c r="G2" s="60"/>
      <c r="H2" s="60"/>
      <c r="I2" s="60"/>
      <c r="J2" s="60"/>
      <c r="K2" s="60"/>
    </row>
    <row r="3" spans="1:11" ht="27.75" customHeight="1">
      <c r="A3" s="18"/>
      <c r="B3" s="18"/>
      <c r="C3" s="18"/>
      <c r="D3" s="33"/>
      <c r="E3" s="60" t="s">
        <v>5</v>
      </c>
      <c r="F3" s="60"/>
      <c r="G3" s="60"/>
      <c r="H3" s="60"/>
      <c r="I3" s="60"/>
      <c r="J3" s="60"/>
      <c r="K3" s="60"/>
    </row>
    <row r="4" spans="1:11" ht="26.25" customHeight="1">
      <c r="A4" s="18"/>
      <c r="B4" s="18"/>
      <c r="C4" s="18"/>
      <c r="D4" s="33"/>
      <c r="E4" s="33"/>
      <c r="F4" s="36"/>
      <c r="G4" s="61" t="s">
        <v>7</v>
      </c>
      <c r="H4" s="61"/>
      <c r="I4" s="61"/>
      <c r="J4" s="61"/>
      <c r="K4" s="61"/>
    </row>
    <row r="5" spans="1:11" s="20" customFormat="1" ht="15">
      <c r="A5" s="65" t="s">
        <v>45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57">
      <c r="A6" s="44" t="s">
        <v>16</v>
      </c>
      <c r="B6" s="40" t="s">
        <v>17</v>
      </c>
      <c r="C6" s="1" t="s">
        <v>15</v>
      </c>
      <c r="D6" s="1" t="s">
        <v>18</v>
      </c>
      <c r="E6" s="1" t="s">
        <v>19</v>
      </c>
      <c r="F6" s="1" t="s">
        <v>20</v>
      </c>
      <c r="G6" s="1" t="s">
        <v>21</v>
      </c>
      <c r="H6" s="3" t="s">
        <v>31</v>
      </c>
      <c r="I6" s="3" t="s">
        <v>32</v>
      </c>
      <c r="J6" s="4" t="s">
        <v>33</v>
      </c>
      <c r="K6" s="4" t="s">
        <v>34</v>
      </c>
    </row>
    <row r="7" spans="1:11" s="5" customFormat="1" ht="15">
      <c r="A7" s="31">
        <v>1</v>
      </c>
      <c r="B7" s="43">
        <v>2</v>
      </c>
      <c r="C7" s="66">
        <v>3</v>
      </c>
      <c r="D7" s="31" t="s">
        <v>25</v>
      </c>
      <c r="E7" s="31" t="s">
        <v>26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</row>
    <row r="8" spans="1:11" s="2" customFormat="1" ht="15">
      <c r="A8" s="47">
        <v>1</v>
      </c>
      <c r="B8" s="41" t="s">
        <v>46</v>
      </c>
      <c r="C8" s="67" t="s">
        <v>47</v>
      </c>
      <c r="D8" s="50"/>
      <c r="E8" s="50"/>
      <c r="F8" s="45">
        <v>2</v>
      </c>
      <c r="G8" s="45" t="s">
        <v>22</v>
      </c>
      <c r="H8" s="48">
        <v>0</v>
      </c>
      <c r="I8" s="48">
        <f>H8*1.2</f>
        <v>0</v>
      </c>
      <c r="J8" s="48">
        <f>H8*F8</f>
        <v>0</v>
      </c>
      <c r="K8" s="48">
        <f>I8*F8</f>
        <v>0</v>
      </c>
    </row>
    <row r="9" spans="1:11" s="2" customFormat="1" ht="25.5">
      <c r="A9" s="47">
        <v>2</v>
      </c>
      <c r="B9" s="41" t="s">
        <v>48</v>
      </c>
      <c r="C9" s="68" t="s">
        <v>84</v>
      </c>
      <c r="D9" s="50"/>
      <c r="E9" s="50"/>
      <c r="F9" s="45">
        <v>2</v>
      </c>
      <c r="G9" s="45" t="s">
        <v>22</v>
      </c>
      <c r="H9" s="48">
        <v>0</v>
      </c>
      <c r="I9" s="48">
        <f aca="true" t="shared" si="0" ref="I9:I44">H9*1.2</f>
        <v>0</v>
      </c>
      <c r="J9" s="48">
        <f aca="true" t="shared" si="1" ref="J9:J44">H9*F9</f>
        <v>0</v>
      </c>
      <c r="K9" s="48">
        <f aca="true" t="shared" si="2" ref="K9:K44">I9*F9</f>
        <v>0</v>
      </c>
    </row>
    <row r="10" spans="1:11" s="2" customFormat="1" ht="15">
      <c r="A10" s="47">
        <v>3</v>
      </c>
      <c r="B10" s="42" t="s">
        <v>49</v>
      </c>
      <c r="C10" s="67" t="s">
        <v>85</v>
      </c>
      <c r="D10" s="50"/>
      <c r="E10" s="50"/>
      <c r="F10" s="45">
        <v>2</v>
      </c>
      <c r="G10" s="45" t="s">
        <v>22</v>
      </c>
      <c r="H10" s="48">
        <v>0</v>
      </c>
      <c r="I10" s="48">
        <f t="shared" si="0"/>
        <v>0</v>
      </c>
      <c r="J10" s="48">
        <f t="shared" si="1"/>
        <v>0</v>
      </c>
      <c r="K10" s="48">
        <f t="shared" si="2"/>
        <v>0</v>
      </c>
    </row>
    <row r="11" spans="1:11" s="2" customFormat="1" ht="15">
      <c r="A11" s="47">
        <v>4</v>
      </c>
      <c r="B11" s="41" t="s">
        <v>50</v>
      </c>
      <c r="C11" s="67" t="s">
        <v>86</v>
      </c>
      <c r="D11" s="50"/>
      <c r="E11" s="50"/>
      <c r="F11" s="45">
        <v>2</v>
      </c>
      <c r="G11" s="45" t="s">
        <v>22</v>
      </c>
      <c r="H11" s="48">
        <v>0</v>
      </c>
      <c r="I11" s="48">
        <f t="shared" si="0"/>
        <v>0</v>
      </c>
      <c r="J11" s="48">
        <f t="shared" si="1"/>
        <v>0</v>
      </c>
      <c r="K11" s="48">
        <f t="shared" si="2"/>
        <v>0</v>
      </c>
    </row>
    <row r="12" spans="1:11" s="2" customFormat="1" ht="63.75">
      <c r="A12" s="47">
        <v>5</v>
      </c>
      <c r="B12" s="41" t="s">
        <v>51</v>
      </c>
      <c r="C12" s="41" t="s">
        <v>87</v>
      </c>
      <c r="D12" s="50"/>
      <c r="E12" s="50"/>
      <c r="F12" s="45">
        <v>15</v>
      </c>
      <c r="G12" s="45" t="s">
        <v>22</v>
      </c>
      <c r="H12" s="48">
        <v>0</v>
      </c>
      <c r="I12" s="48">
        <f t="shared" si="0"/>
        <v>0</v>
      </c>
      <c r="J12" s="48">
        <f t="shared" si="1"/>
        <v>0</v>
      </c>
      <c r="K12" s="48">
        <f t="shared" si="2"/>
        <v>0</v>
      </c>
    </row>
    <row r="13" spans="1:11" s="2" customFormat="1" ht="38.25">
      <c r="A13" s="47">
        <v>6</v>
      </c>
      <c r="B13" s="41" t="s">
        <v>52</v>
      </c>
      <c r="C13" s="41" t="s">
        <v>88</v>
      </c>
      <c r="D13" s="50"/>
      <c r="E13" s="50"/>
      <c r="F13" s="45">
        <v>3</v>
      </c>
      <c r="G13" s="45" t="s">
        <v>22</v>
      </c>
      <c r="H13" s="48">
        <v>0</v>
      </c>
      <c r="I13" s="48">
        <f t="shared" si="0"/>
        <v>0</v>
      </c>
      <c r="J13" s="48">
        <f t="shared" si="1"/>
        <v>0</v>
      </c>
      <c r="K13" s="48">
        <f t="shared" si="2"/>
        <v>0</v>
      </c>
    </row>
    <row r="14" spans="1:11" s="2" customFormat="1" ht="38.25">
      <c r="A14" s="47">
        <v>7</v>
      </c>
      <c r="B14" s="41" t="s">
        <v>53</v>
      </c>
      <c r="C14" s="41" t="s">
        <v>89</v>
      </c>
      <c r="D14" s="50"/>
      <c r="E14" s="50"/>
      <c r="F14" s="45">
        <v>9</v>
      </c>
      <c r="G14" s="45" t="s">
        <v>22</v>
      </c>
      <c r="H14" s="48">
        <v>0</v>
      </c>
      <c r="I14" s="48">
        <f t="shared" si="0"/>
        <v>0</v>
      </c>
      <c r="J14" s="48">
        <f t="shared" si="1"/>
        <v>0</v>
      </c>
      <c r="K14" s="48">
        <f t="shared" si="2"/>
        <v>0</v>
      </c>
    </row>
    <row r="15" spans="1:11" s="2" customFormat="1" ht="25.5">
      <c r="A15" s="47">
        <v>8</v>
      </c>
      <c r="B15" s="41" t="s">
        <v>54</v>
      </c>
      <c r="C15" s="41" t="s">
        <v>90</v>
      </c>
      <c r="D15" s="50"/>
      <c r="E15" s="50"/>
      <c r="F15" s="45">
        <v>15</v>
      </c>
      <c r="G15" s="45" t="s">
        <v>22</v>
      </c>
      <c r="H15" s="48">
        <v>0</v>
      </c>
      <c r="I15" s="48">
        <f t="shared" si="0"/>
        <v>0</v>
      </c>
      <c r="J15" s="48">
        <f t="shared" si="1"/>
        <v>0</v>
      </c>
      <c r="K15" s="48">
        <f t="shared" si="2"/>
        <v>0</v>
      </c>
    </row>
    <row r="16" spans="1:11" s="2" customFormat="1" ht="21.75" customHeight="1">
      <c r="A16" s="47">
        <v>9</v>
      </c>
      <c r="B16" s="41" t="s">
        <v>55</v>
      </c>
      <c r="C16" s="41" t="s">
        <v>86</v>
      </c>
      <c r="D16" s="50"/>
      <c r="E16" s="50"/>
      <c r="F16" s="45">
        <v>4</v>
      </c>
      <c r="G16" s="45" t="s">
        <v>22</v>
      </c>
      <c r="H16" s="48">
        <v>0</v>
      </c>
      <c r="I16" s="48">
        <f t="shared" si="0"/>
        <v>0</v>
      </c>
      <c r="J16" s="48">
        <f t="shared" si="1"/>
        <v>0</v>
      </c>
      <c r="K16" s="48">
        <f t="shared" si="2"/>
        <v>0</v>
      </c>
    </row>
    <row r="17" spans="1:11" s="2" customFormat="1" ht="15">
      <c r="A17" s="47">
        <v>10</v>
      </c>
      <c r="B17" s="41" t="s">
        <v>56</v>
      </c>
      <c r="C17" s="41" t="s">
        <v>91</v>
      </c>
      <c r="D17" s="50"/>
      <c r="E17" s="50"/>
      <c r="F17" s="49">
        <v>3</v>
      </c>
      <c r="G17" s="45" t="s">
        <v>22</v>
      </c>
      <c r="H17" s="48">
        <v>0</v>
      </c>
      <c r="I17" s="48">
        <f t="shared" si="0"/>
        <v>0</v>
      </c>
      <c r="J17" s="48">
        <f t="shared" si="1"/>
        <v>0</v>
      </c>
      <c r="K17" s="48">
        <f t="shared" si="2"/>
        <v>0</v>
      </c>
    </row>
    <row r="18" spans="1:11" s="2" customFormat="1" ht="25.5">
      <c r="A18" s="47">
        <v>11</v>
      </c>
      <c r="B18" s="41" t="s">
        <v>57</v>
      </c>
      <c r="C18" s="41" t="s">
        <v>92</v>
      </c>
      <c r="D18" s="50"/>
      <c r="E18" s="50"/>
      <c r="F18" s="45">
        <v>2</v>
      </c>
      <c r="G18" s="45" t="s">
        <v>22</v>
      </c>
      <c r="H18" s="48">
        <v>0</v>
      </c>
      <c r="I18" s="48">
        <f t="shared" si="0"/>
        <v>0</v>
      </c>
      <c r="J18" s="48">
        <f t="shared" si="1"/>
        <v>0</v>
      </c>
      <c r="K18" s="48">
        <f t="shared" si="2"/>
        <v>0</v>
      </c>
    </row>
    <row r="19" spans="1:11" s="2" customFormat="1" ht="25.5">
      <c r="A19" s="47">
        <v>12</v>
      </c>
      <c r="B19" s="41" t="s">
        <v>58</v>
      </c>
      <c r="C19" s="41" t="s">
        <v>93</v>
      </c>
      <c r="D19" s="50"/>
      <c r="E19" s="50"/>
      <c r="F19" s="45">
        <v>2</v>
      </c>
      <c r="G19" s="45" t="s">
        <v>22</v>
      </c>
      <c r="H19" s="48">
        <v>0</v>
      </c>
      <c r="I19" s="48">
        <f t="shared" si="0"/>
        <v>0</v>
      </c>
      <c r="J19" s="48">
        <f t="shared" si="1"/>
        <v>0</v>
      </c>
      <c r="K19" s="48">
        <f t="shared" si="2"/>
        <v>0</v>
      </c>
    </row>
    <row r="20" spans="1:11" s="2" customFormat="1" ht="25.5">
      <c r="A20" s="47">
        <v>13</v>
      </c>
      <c r="B20" s="41" t="s">
        <v>59</v>
      </c>
      <c r="C20" s="41" t="s">
        <v>94</v>
      </c>
      <c r="D20" s="50"/>
      <c r="E20" s="50"/>
      <c r="F20" s="45">
        <v>2</v>
      </c>
      <c r="G20" s="45" t="s">
        <v>22</v>
      </c>
      <c r="H20" s="48">
        <v>0</v>
      </c>
      <c r="I20" s="48">
        <f t="shared" si="0"/>
        <v>0</v>
      </c>
      <c r="J20" s="48">
        <f t="shared" si="1"/>
        <v>0</v>
      </c>
      <c r="K20" s="48">
        <f t="shared" si="2"/>
        <v>0</v>
      </c>
    </row>
    <row r="21" spans="1:11" s="2" customFormat="1" ht="25.5">
      <c r="A21" s="47">
        <v>14</v>
      </c>
      <c r="B21" s="41" t="s">
        <v>60</v>
      </c>
      <c r="C21" s="41" t="s">
        <v>95</v>
      </c>
      <c r="D21" s="50"/>
      <c r="E21" s="50"/>
      <c r="F21" s="45">
        <v>2</v>
      </c>
      <c r="G21" s="45" t="s">
        <v>22</v>
      </c>
      <c r="H21" s="48">
        <v>0</v>
      </c>
      <c r="I21" s="48">
        <f t="shared" si="0"/>
        <v>0</v>
      </c>
      <c r="J21" s="48">
        <f t="shared" si="1"/>
        <v>0</v>
      </c>
      <c r="K21" s="48">
        <f t="shared" si="2"/>
        <v>0</v>
      </c>
    </row>
    <row r="22" spans="1:11" s="2" customFormat="1" ht="114.75">
      <c r="A22" s="47">
        <v>15</v>
      </c>
      <c r="B22" s="41" t="s">
        <v>61</v>
      </c>
      <c r="C22" s="41" t="s">
        <v>96</v>
      </c>
      <c r="D22" s="50"/>
      <c r="E22" s="50"/>
      <c r="F22" s="45">
        <v>6</v>
      </c>
      <c r="G22" s="45" t="s">
        <v>119</v>
      </c>
      <c r="H22" s="48">
        <v>0</v>
      </c>
      <c r="I22" s="48">
        <f t="shared" si="0"/>
        <v>0</v>
      </c>
      <c r="J22" s="48">
        <f t="shared" si="1"/>
        <v>0</v>
      </c>
      <c r="K22" s="48">
        <f t="shared" si="2"/>
        <v>0</v>
      </c>
    </row>
    <row r="23" spans="1:11" s="2" customFormat="1" ht="25.5">
      <c r="A23" s="47">
        <v>16</v>
      </c>
      <c r="B23" s="41" t="s">
        <v>62</v>
      </c>
      <c r="C23" s="41" t="s">
        <v>97</v>
      </c>
      <c r="D23" s="50"/>
      <c r="E23" s="50"/>
      <c r="F23" s="45">
        <v>2</v>
      </c>
      <c r="G23" s="45" t="s">
        <v>22</v>
      </c>
      <c r="H23" s="48">
        <v>0</v>
      </c>
      <c r="I23" s="48">
        <f t="shared" si="0"/>
        <v>0</v>
      </c>
      <c r="J23" s="48">
        <f t="shared" si="1"/>
        <v>0</v>
      </c>
      <c r="K23" s="48">
        <f t="shared" si="2"/>
        <v>0</v>
      </c>
    </row>
    <row r="24" spans="1:11" s="2" customFormat="1" ht="51">
      <c r="A24" s="47">
        <v>17</v>
      </c>
      <c r="B24" s="41" t="s">
        <v>63</v>
      </c>
      <c r="C24" s="41" t="s">
        <v>98</v>
      </c>
      <c r="D24" s="50"/>
      <c r="E24" s="50"/>
      <c r="F24" s="45">
        <v>2</v>
      </c>
      <c r="G24" s="45" t="s">
        <v>22</v>
      </c>
      <c r="H24" s="48">
        <v>0</v>
      </c>
      <c r="I24" s="48">
        <f t="shared" si="0"/>
        <v>0</v>
      </c>
      <c r="J24" s="48">
        <f t="shared" si="1"/>
        <v>0</v>
      </c>
      <c r="K24" s="48">
        <f t="shared" si="2"/>
        <v>0</v>
      </c>
    </row>
    <row r="25" spans="1:11" s="2" customFormat="1" ht="102">
      <c r="A25" s="47">
        <v>18</v>
      </c>
      <c r="B25" s="41" t="s">
        <v>64</v>
      </c>
      <c r="C25" s="41" t="s">
        <v>99</v>
      </c>
      <c r="D25" s="50"/>
      <c r="E25" s="50"/>
      <c r="F25" s="45">
        <v>10</v>
      </c>
      <c r="G25" s="45" t="s">
        <v>119</v>
      </c>
      <c r="H25" s="48">
        <v>0</v>
      </c>
      <c r="I25" s="48">
        <f t="shared" si="0"/>
        <v>0</v>
      </c>
      <c r="J25" s="48">
        <f t="shared" si="1"/>
        <v>0</v>
      </c>
      <c r="K25" s="48">
        <f t="shared" si="2"/>
        <v>0</v>
      </c>
    </row>
    <row r="26" spans="1:11" s="2" customFormat="1" ht="114.75">
      <c r="A26" s="47">
        <v>19</v>
      </c>
      <c r="B26" s="41" t="s">
        <v>65</v>
      </c>
      <c r="C26" s="41" t="s">
        <v>100</v>
      </c>
      <c r="D26" s="50"/>
      <c r="E26" s="50"/>
      <c r="F26" s="45">
        <v>4</v>
      </c>
      <c r="G26" s="45" t="s">
        <v>119</v>
      </c>
      <c r="H26" s="48">
        <v>0</v>
      </c>
      <c r="I26" s="48">
        <f t="shared" si="0"/>
        <v>0</v>
      </c>
      <c r="J26" s="48">
        <f t="shared" si="1"/>
        <v>0</v>
      </c>
      <c r="K26" s="48">
        <f t="shared" si="2"/>
        <v>0</v>
      </c>
    </row>
    <row r="27" spans="1:11" s="2" customFormat="1" ht="38.25">
      <c r="A27" s="47">
        <v>20</v>
      </c>
      <c r="B27" s="41" t="s">
        <v>66</v>
      </c>
      <c r="C27" s="41" t="s">
        <v>101</v>
      </c>
      <c r="D27" s="50"/>
      <c r="E27" s="50"/>
      <c r="F27" s="45">
        <v>2</v>
      </c>
      <c r="G27" s="45" t="s">
        <v>22</v>
      </c>
      <c r="H27" s="48">
        <v>0</v>
      </c>
      <c r="I27" s="48">
        <f t="shared" si="0"/>
        <v>0</v>
      </c>
      <c r="J27" s="48">
        <f t="shared" si="1"/>
        <v>0</v>
      </c>
      <c r="K27" s="48">
        <f t="shared" si="2"/>
        <v>0</v>
      </c>
    </row>
    <row r="28" spans="1:11" s="2" customFormat="1" ht="25.5">
      <c r="A28" s="47">
        <v>21</v>
      </c>
      <c r="B28" s="41" t="s">
        <v>67</v>
      </c>
      <c r="C28" s="41" t="s">
        <v>102</v>
      </c>
      <c r="D28" s="50"/>
      <c r="E28" s="50"/>
      <c r="F28" s="45">
        <v>3</v>
      </c>
      <c r="G28" s="45" t="s">
        <v>120</v>
      </c>
      <c r="H28" s="48">
        <v>0</v>
      </c>
      <c r="I28" s="48">
        <f t="shared" si="0"/>
        <v>0</v>
      </c>
      <c r="J28" s="48">
        <f t="shared" si="1"/>
        <v>0</v>
      </c>
      <c r="K28" s="48">
        <f t="shared" si="2"/>
        <v>0</v>
      </c>
    </row>
    <row r="29" spans="1:11" s="2" customFormat="1" ht="114.75">
      <c r="A29" s="47">
        <v>22</v>
      </c>
      <c r="B29" s="41" t="s">
        <v>68</v>
      </c>
      <c r="C29" s="41" t="s">
        <v>103</v>
      </c>
      <c r="D29" s="50"/>
      <c r="E29" s="50"/>
      <c r="F29" s="45">
        <v>3</v>
      </c>
      <c r="G29" s="45" t="s">
        <v>120</v>
      </c>
      <c r="H29" s="48">
        <v>0</v>
      </c>
      <c r="I29" s="48">
        <f t="shared" si="0"/>
        <v>0</v>
      </c>
      <c r="J29" s="48">
        <f t="shared" si="1"/>
        <v>0</v>
      </c>
      <c r="K29" s="48">
        <f t="shared" si="2"/>
        <v>0</v>
      </c>
    </row>
    <row r="30" spans="1:11" s="2" customFormat="1" ht="25.5">
      <c r="A30" s="47">
        <v>23</v>
      </c>
      <c r="B30" s="41" t="s">
        <v>69</v>
      </c>
      <c r="C30" s="41" t="s">
        <v>104</v>
      </c>
      <c r="D30" s="50"/>
      <c r="E30" s="50"/>
      <c r="F30" s="45">
        <v>6</v>
      </c>
      <c r="G30" s="45" t="s">
        <v>120</v>
      </c>
      <c r="H30" s="48">
        <v>0</v>
      </c>
      <c r="I30" s="48">
        <f t="shared" si="0"/>
        <v>0</v>
      </c>
      <c r="J30" s="48">
        <f t="shared" si="1"/>
        <v>0</v>
      </c>
      <c r="K30" s="48">
        <f t="shared" si="2"/>
        <v>0</v>
      </c>
    </row>
    <row r="31" spans="1:11" s="2" customFormat="1" ht="51">
      <c r="A31" s="47">
        <v>24</v>
      </c>
      <c r="B31" s="41" t="s">
        <v>70</v>
      </c>
      <c r="C31" s="41" t="s">
        <v>105</v>
      </c>
      <c r="D31" s="50"/>
      <c r="E31" s="50"/>
      <c r="F31" s="45">
        <v>4</v>
      </c>
      <c r="G31" s="45" t="s">
        <v>120</v>
      </c>
      <c r="H31" s="48">
        <v>0</v>
      </c>
      <c r="I31" s="48">
        <f t="shared" si="0"/>
        <v>0</v>
      </c>
      <c r="J31" s="48">
        <f t="shared" si="1"/>
        <v>0</v>
      </c>
      <c r="K31" s="48">
        <f t="shared" si="2"/>
        <v>0</v>
      </c>
    </row>
    <row r="32" spans="1:11" s="2" customFormat="1" ht="25.5">
      <c r="A32" s="47">
        <v>25</v>
      </c>
      <c r="B32" s="41" t="s">
        <v>71</v>
      </c>
      <c r="C32" s="41" t="s">
        <v>106</v>
      </c>
      <c r="D32" s="50"/>
      <c r="E32" s="50"/>
      <c r="F32" s="45">
        <v>1</v>
      </c>
      <c r="G32" s="45" t="s">
        <v>22</v>
      </c>
      <c r="H32" s="48">
        <v>0</v>
      </c>
      <c r="I32" s="48">
        <f t="shared" si="0"/>
        <v>0</v>
      </c>
      <c r="J32" s="48">
        <f t="shared" si="1"/>
        <v>0</v>
      </c>
      <c r="K32" s="48">
        <f t="shared" si="2"/>
        <v>0</v>
      </c>
    </row>
    <row r="33" spans="1:11" s="2" customFormat="1" ht="25.5">
      <c r="A33" s="47">
        <v>26</v>
      </c>
      <c r="B33" s="41" t="s">
        <v>72</v>
      </c>
      <c r="C33" s="41" t="s">
        <v>107</v>
      </c>
      <c r="D33" s="50"/>
      <c r="E33" s="50"/>
      <c r="F33" s="45">
        <v>4</v>
      </c>
      <c r="G33" s="45" t="s">
        <v>22</v>
      </c>
      <c r="H33" s="48">
        <v>0</v>
      </c>
      <c r="I33" s="48">
        <f t="shared" si="0"/>
        <v>0</v>
      </c>
      <c r="J33" s="48">
        <f t="shared" si="1"/>
        <v>0</v>
      </c>
      <c r="K33" s="48">
        <f t="shared" si="2"/>
        <v>0</v>
      </c>
    </row>
    <row r="34" spans="1:11" s="2" customFormat="1" ht="38.25">
      <c r="A34" s="47">
        <v>27</v>
      </c>
      <c r="B34" s="41" t="s">
        <v>73</v>
      </c>
      <c r="C34" s="41" t="s">
        <v>108</v>
      </c>
      <c r="D34" s="50"/>
      <c r="E34" s="50"/>
      <c r="F34" s="45">
        <v>17</v>
      </c>
      <c r="G34" s="45" t="s">
        <v>22</v>
      </c>
      <c r="H34" s="48">
        <v>0</v>
      </c>
      <c r="I34" s="48">
        <f t="shared" si="0"/>
        <v>0</v>
      </c>
      <c r="J34" s="48">
        <f t="shared" si="1"/>
        <v>0</v>
      </c>
      <c r="K34" s="48">
        <f t="shared" si="2"/>
        <v>0</v>
      </c>
    </row>
    <row r="35" spans="1:11" s="2" customFormat="1" ht="15">
      <c r="A35" s="47">
        <v>28</v>
      </c>
      <c r="B35" s="41" t="s">
        <v>74</v>
      </c>
      <c r="C35" s="41" t="s">
        <v>109</v>
      </c>
      <c r="D35" s="50"/>
      <c r="E35" s="50"/>
      <c r="F35" s="45">
        <v>10</v>
      </c>
      <c r="G35" s="45" t="s">
        <v>22</v>
      </c>
      <c r="H35" s="48">
        <v>0</v>
      </c>
      <c r="I35" s="48">
        <f t="shared" si="0"/>
        <v>0</v>
      </c>
      <c r="J35" s="48">
        <f t="shared" si="1"/>
        <v>0</v>
      </c>
      <c r="K35" s="48">
        <f t="shared" si="2"/>
        <v>0</v>
      </c>
    </row>
    <row r="36" spans="1:11" s="2" customFormat="1" ht="25.5">
      <c r="A36" s="47">
        <v>29</v>
      </c>
      <c r="B36" s="41" t="s">
        <v>75</v>
      </c>
      <c r="C36" s="41" t="s">
        <v>110</v>
      </c>
      <c r="D36" s="50"/>
      <c r="E36" s="50"/>
      <c r="F36" s="45">
        <v>4</v>
      </c>
      <c r="G36" s="45" t="s">
        <v>22</v>
      </c>
      <c r="H36" s="48">
        <v>0</v>
      </c>
      <c r="I36" s="48">
        <f t="shared" si="0"/>
        <v>0</v>
      </c>
      <c r="J36" s="48">
        <f t="shared" si="1"/>
        <v>0</v>
      </c>
      <c r="K36" s="48">
        <f t="shared" si="2"/>
        <v>0</v>
      </c>
    </row>
    <row r="37" spans="1:11" s="2" customFormat="1" ht="15">
      <c r="A37" s="47">
        <v>30</v>
      </c>
      <c r="B37" s="41" t="s">
        <v>76</v>
      </c>
      <c r="C37" s="41" t="s">
        <v>111</v>
      </c>
      <c r="D37" s="50"/>
      <c r="E37" s="50"/>
      <c r="F37" s="49">
        <v>3</v>
      </c>
      <c r="G37" s="45" t="s">
        <v>22</v>
      </c>
      <c r="H37" s="48">
        <v>0</v>
      </c>
      <c r="I37" s="48">
        <f t="shared" si="0"/>
        <v>0</v>
      </c>
      <c r="J37" s="48">
        <f t="shared" si="1"/>
        <v>0</v>
      </c>
      <c r="K37" s="48">
        <f t="shared" si="2"/>
        <v>0</v>
      </c>
    </row>
    <row r="38" spans="1:11" s="2" customFormat="1" ht="25.5">
      <c r="A38" s="47">
        <v>31</v>
      </c>
      <c r="B38" s="41" t="s">
        <v>77</v>
      </c>
      <c r="C38" s="41" t="s">
        <v>112</v>
      </c>
      <c r="D38" s="50"/>
      <c r="E38" s="50"/>
      <c r="F38" s="49">
        <v>1</v>
      </c>
      <c r="G38" s="45" t="s">
        <v>22</v>
      </c>
      <c r="H38" s="48">
        <v>0</v>
      </c>
      <c r="I38" s="48">
        <f t="shared" si="0"/>
        <v>0</v>
      </c>
      <c r="J38" s="48">
        <f t="shared" si="1"/>
        <v>0</v>
      </c>
      <c r="K38" s="48">
        <f t="shared" si="2"/>
        <v>0</v>
      </c>
    </row>
    <row r="39" spans="1:11" s="2" customFormat="1" ht="15">
      <c r="A39" s="47">
        <v>32</v>
      </c>
      <c r="B39" s="41" t="s">
        <v>78</v>
      </c>
      <c r="C39" s="41" t="s">
        <v>113</v>
      </c>
      <c r="D39" s="50"/>
      <c r="E39" s="50"/>
      <c r="F39" s="49">
        <v>2</v>
      </c>
      <c r="G39" s="45" t="s">
        <v>22</v>
      </c>
      <c r="H39" s="48">
        <v>0</v>
      </c>
      <c r="I39" s="48">
        <f t="shared" si="0"/>
        <v>0</v>
      </c>
      <c r="J39" s="48">
        <f t="shared" si="1"/>
        <v>0</v>
      </c>
      <c r="K39" s="48">
        <f t="shared" si="2"/>
        <v>0</v>
      </c>
    </row>
    <row r="40" spans="1:11" s="2" customFormat="1" ht="25.5">
      <c r="A40" s="47">
        <v>33</v>
      </c>
      <c r="B40" s="41" t="s">
        <v>79</v>
      </c>
      <c r="C40" s="41" t="s">
        <v>114</v>
      </c>
      <c r="D40" s="50"/>
      <c r="E40" s="50"/>
      <c r="F40" s="49">
        <v>1</v>
      </c>
      <c r="G40" s="45" t="s">
        <v>22</v>
      </c>
      <c r="H40" s="48">
        <v>0</v>
      </c>
      <c r="I40" s="48">
        <f t="shared" si="0"/>
        <v>0</v>
      </c>
      <c r="J40" s="48">
        <f t="shared" si="1"/>
        <v>0</v>
      </c>
      <c r="K40" s="48">
        <f t="shared" si="2"/>
        <v>0</v>
      </c>
    </row>
    <row r="41" spans="1:11" s="2" customFormat="1" ht="25.5">
      <c r="A41" s="47">
        <v>34</v>
      </c>
      <c r="B41" s="41" t="s">
        <v>80</v>
      </c>
      <c r="C41" s="41" t="s">
        <v>115</v>
      </c>
      <c r="D41" s="50"/>
      <c r="E41" s="50"/>
      <c r="F41" s="49">
        <v>8</v>
      </c>
      <c r="G41" s="45" t="s">
        <v>22</v>
      </c>
      <c r="H41" s="48">
        <v>0</v>
      </c>
      <c r="I41" s="48">
        <f t="shared" si="0"/>
        <v>0</v>
      </c>
      <c r="J41" s="48">
        <f t="shared" si="1"/>
        <v>0</v>
      </c>
      <c r="K41" s="48">
        <f t="shared" si="2"/>
        <v>0</v>
      </c>
    </row>
    <row r="42" spans="1:11" s="2" customFormat="1" ht="38.25">
      <c r="A42" s="47">
        <v>35</v>
      </c>
      <c r="B42" s="41" t="s">
        <v>81</v>
      </c>
      <c r="C42" s="41" t="s">
        <v>116</v>
      </c>
      <c r="D42" s="50"/>
      <c r="E42" s="50"/>
      <c r="F42" s="49">
        <v>6</v>
      </c>
      <c r="G42" s="45" t="s">
        <v>119</v>
      </c>
      <c r="H42" s="48">
        <v>0</v>
      </c>
      <c r="I42" s="48">
        <f t="shared" si="0"/>
        <v>0</v>
      </c>
      <c r="J42" s="48">
        <f t="shared" si="1"/>
        <v>0</v>
      </c>
      <c r="K42" s="48">
        <f t="shared" si="2"/>
        <v>0</v>
      </c>
    </row>
    <row r="43" spans="1:11" s="2" customFormat="1" ht="15">
      <c r="A43" s="47">
        <v>36</v>
      </c>
      <c r="B43" s="41" t="s">
        <v>82</v>
      </c>
      <c r="C43" s="41" t="s">
        <v>117</v>
      </c>
      <c r="D43" s="50"/>
      <c r="E43" s="50"/>
      <c r="F43" s="49">
        <v>3</v>
      </c>
      <c r="G43" s="45" t="s">
        <v>22</v>
      </c>
      <c r="H43" s="48">
        <v>0</v>
      </c>
      <c r="I43" s="48">
        <f t="shared" si="0"/>
        <v>0</v>
      </c>
      <c r="J43" s="48">
        <f t="shared" si="1"/>
        <v>0</v>
      </c>
      <c r="K43" s="48">
        <f t="shared" si="2"/>
        <v>0</v>
      </c>
    </row>
    <row r="44" spans="1:11" s="2" customFormat="1" ht="51">
      <c r="A44" s="47">
        <v>37</v>
      </c>
      <c r="B44" s="41" t="s">
        <v>83</v>
      </c>
      <c r="C44" s="41" t="s">
        <v>118</v>
      </c>
      <c r="D44" s="50"/>
      <c r="E44" s="50"/>
      <c r="F44" s="49">
        <v>3</v>
      </c>
      <c r="G44" s="45" t="s">
        <v>22</v>
      </c>
      <c r="H44" s="48">
        <v>0</v>
      </c>
      <c r="I44" s="48">
        <f t="shared" si="0"/>
        <v>0</v>
      </c>
      <c r="J44" s="48">
        <f t="shared" si="1"/>
        <v>0</v>
      </c>
      <c r="K44" s="48">
        <f t="shared" si="2"/>
        <v>0</v>
      </c>
    </row>
    <row r="45" spans="1:11" s="19" customFormat="1" ht="15">
      <c r="A45" s="62" t="s">
        <v>35</v>
      </c>
      <c r="B45" s="62"/>
      <c r="C45" s="62"/>
      <c r="D45" s="32" t="s">
        <v>8</v>
      </c>
      <c r="E45" s="32" t="s">
        <v>8</v>
      </c>
      <c r="F45" s="32" t="s">
        <v>8</v>
      </c>
      <c r="G45" s="32" t="s">
        <v>8</v>
      </c>
      <c r="H45" s="24" t="s">
        <v>8</v>
      </c>
      <c r="I45" s="25" t="s">
        <v>8</v>
      </c>
      <c r="J45" s="35">
        <f>SUM(J8:J44)</f>
        <v>0</v>
      </c>
      <c r="K45" s="35">
        <f>SUM(K8:K44)</f>
        <v>0</v>
      </c>
    </row>
    <row r="46" spans="1:11" s="19" customFormat="1" ht="15">
      <c r="A46" s="62" t="s">
        <v>27</v>
      </c>
      <c r="B46" s="62"/>
      <c r="C46" s="62"/>
      <c r="D46" s="32" t="s">
        <v>8</v>
      </c>
      <c r="E46" s="32" t="s">
        <v>8</v>
      </c>
      <c r="F46" s="32" t="s">
        <v>8</v>
      </c>
      <c r="G46" s="32" t="s">
        <v>8</v>
      </c>
      <c r="H46" s="24" t="s">
        <v>8</v>
      </c>
      <c r="I46" s="25" t="s">
        <v>8</v>
      </c>
      <c r="J46" s="25">
        <v>0</v>
      </c>
      <c r="K46" s="25">
        <f>J46*1.2</f>
        <v>0</v>
      </c>
    </row>
    <row r="47" spans="1:11" s="19" customFormat="1" ht="15">
      <c r="A47" s="62" t="s">
        <v>28</v>
      </c>
      <c r="B47" s="62"/>
      <c r="C47" s="62"/>
      <c r="D47" s="32" t="s">
        <v>8</v>
      </c>
      <c r="E47" s="32" t="s">
        <v>8</v>
      </c>
      <c r="F47" s="32" t="s">
        <v>8</v>
      </c>
      <c r="G47" s="32" t="s">
        <v>8</v>
      </c>
      <c r="H47" s="24" t="s">
        <v>8</v>
      </c>
      <c r="I47" s="25" t="s">
        <v>8</v>
      </c>
      <c r="J47" s="35">
        <f>SUM(J45:J46)</f>
        <v>0</v>
      </c>
      <c r="K47" s="35">
        <f>SUM(K45:K46)</f>
        <v>0</v>
      </c>
    </row>
    <row r="48" spans="1:11" s="19" customFormat="1" ht="15">
      <c r="A48" s="63" t="s">
        <v>9</v>
      </c>
      <c r="B48" s="63"/>
      <c r="C48" s="63"/>
      <c r="D48" s="56" t="s">
        <v>37</v>
      </c>
      <c r="E48" s="56"/>
      <c r="F48" s="56"/>
      <c r="G48" s="56"/>
      <c r="H48" s="56"/>
      <c r="I48" s="56"/>
      <c r="J48" s="56"/>
      <c r="K48" s="56"/>
    </row>
    <row r="49" spans="1:11" s="19" customFormat="1" ht="15">
      <c r="A49" s="63" t="s">
        <v>10</v>
      </c>
      <c r="B49" s="63"/>
      <c r="C49" s="63"/>
      <c r="D49" s="56" t="s">
        <v>38</v>
      </c>
      <c r="E49" s="56"/>
      <c r="F49" s="56"/>
      <c r="G49" s="56"/>
      <c r="H49" s="56"/>
      <c r="I49" s="56"/>
      <c r="J49" s="56"/>
      <c r="K49" s="56"/>
    </row>
    <row r="50" spans="1:11" s="19" customFormat="1" ht="33.75" customHeight="1">
      <c r="A50" s="63" t="s">
        <v>11</v>
      </c>
      <c r="B50" s="63"/>
      <c r="C50" s="63"/>
      <c r="D50" s="64" t="s">
        <v>39</v>
      </c>
      <c r="E50" s="64"/>
      <c r="F50" s="64"/>
      <c r="G50" s="64"/>
      <c r="H50" s="64"/>
      <c r="I50" s="64"/>
      <c r="J50" s="64"/>
      <c r="K50" s="64"/>
    </row>
    <row r="51" spans="1:11" s="19" customFormat="1" ht="15">
      <c r="A51" s="63" t="s">
        <v>12</v>
      </c>
      <c r="B51" s="63"/>
      <c r="C51" s="63"/>
      <c r="D51" s="56" t="s">
        <v>40</v>
      </c>
      <c r="E51" s="56"/>
      <c r="F51" s="56"/>
      <c r="G51" s="56"/>
      <c r="H51" s="56"/>
      <c r="I51" s="56"/>
      <c r="J51" s="56"/>
      <c r="K51" s="56"/>
    </row>
    <row r="52" spans="1:11" s="19" customFormat="1" ht="15">
      <c r="A52" s="63" t="s">
        <v>13</v>
      </c>
      <c r="B52" s="63"/>
      <c r="C52" s="63"/>
      <c r="D52" s="57" t="s">
        <v>42</v>
      </c>
      <c r="E52" s="56"/>
      <c r="F52" s="56"/>
      <c r="G52" s="56"/>
      <c r="H52" s="56"/>
      <c r="I52" s="56"/>
      <c r="J52" s="56"/>
      <c r="K52" s="56"/>
    </row>
    <row r="53" spans="1:11" s="19" customFormat="1" ht="45" customHeight="1">
      <c r="A53" s="63" t="s">
        <v>14</v>
      </c>
      <c r="B53" s="63"/>
      <c r="C53" s="63"/>
      <c r="D53" s="64" t="s">
        <v>41</v>
      </c>
      <c r="E53" s="64"/>
      <c r="F53" s="64"/>
      <c r="G53" s="64"/>
      <c r="H53" s="64"/>
      <c r="I53" s="64"/>
      <c r="J53" s="64"/>
      <c r="K53" s="64"/>
    </row>
    <row r="54" spans="2:11" ht="15">
      <c r="B54" s="58" t="s">
        <v>23</v>
      </c>
      <c r="C54" s="58"/>
      <c r="D54" s="58"/>
      <c r="E54" s="58"/>
      <c r="F54" s="38"/>
      <c r="G54" s="29"/>
      <c r="H54" s="30"/>
      <c r="I54" s="30"/>
      <c r="J54" s="30"/>
      <c r="K54" s="30"/>
    </row>
    <row r="55" spans="2:11" ht="15">
      <c r="B55" s="58" t="s">
        <v>30</v>
      </c>
      <c r="C55" s="58"/>
      <c r="D55" s="58"/>
      <c r="E55" s="58"/>
      <c r="F55" s="46"/>
      <c r="G55" s="29"/>
      <c r="H55" s="30"/>
      <c r="I55" s="30"/>
      <c r="J55" s="30"/>
      <c r="K55" s="30"/>
    </row>
    <row r="56" spans="2:17" ht="15.75" customHeight="1">
      <c r="B56" s="55" t="s">
        <v>29</v>
      </c>
      <c r="C56" s="55"/>
      <c r="D56" s="55"/>
      <c r="E56" s="55"/>
      <c r="F56" s="39"/>
      <c r="G56" s="28"/>
      <c r="H56" s="28"/>
      <c r="I56" s="28"/>
      <c r="J56" s="28"/>
      <c r="K56" s="28"/>
      <c r="L56" s="21"/>
      <c r="M56" s="21"/>
      <c r="N56" s="21"/>
      <c r="O56" s="21"/>
      <c r="P56" s="21"/>
      <c r="Q56" s="21"/>
    </row>
    <row r="57" spans="2:17" ht="32.25" customHeight="1">
      <c r="B57" s="54" t="s">
        <v>36</v>
      </c>
      <c r="C57" s="54"/>
      <c r="D57" s="54"/>
      <c r="E57" s="54"/>
      <c r="F57" s="37"/>
      <c r="G57" s="14"/>
      <c r="H57" s="28"/>
      <c r="I57" s="28"/>
      <c r="J57" s="28"/>
      <c r="K57" s="28"/>
      <c r="L57" s="17"/>
      <c r="M57" s="17"/>
      <c r="N57" s="17"/>
      <c r="O57" s="17"/>
      <c r="P57" s="17"/>
      <c r="Q57" s="17"/>
    </row>
    <row r="58" spans="2:17" ht="15" customHeight="1">
      <c r="B58" s="52" t="s">
        <v>24</v>
      </c>
      <c r="C58" s="52"/>
      <c r="D58" s="52"/>
      <c r="E58" s="14"/>
      <c r="F58" s="14"/>
      <c r="G58" s="14"/>
      <c r="H58" s="22"/>
      <c r="I58" s="22"/>
      <c r="J58" s="22"/>
      <c r="K58" s="22"/>
      <c r="L58" s="23"/>
      <c r="M58" s="23"/>
      <c r="N58" s="23"/>
      <c r="O58" s="23"/>
      <c r="P58" s="23"/>
      <c r="Q58" s="23"/>
    </row>
    <row r="59" spans="2:17" ht="15" customHeight="1">
      <c r="B59" s="54" t="s">
        <v>6</v>
      </c>
      <c r="C59" s="54"/>
      <c r="D59" s="54"/>
      <c r="E59" s="14"/>
      <c r="F59" s="14"/>
      <c r="G59" s="14"/>
      <c r="H59" s="22"/>
      <c r="I59" s="22"/>
      <c r="J59" s="22"/>
      <c r="K59" s="22"/>
      <c r="L59" s="23"/>
      <c r="M59" s="23"/>
      <c r="N59" s="23"/>
      <c r="O59" s="23"/>
      <c r="P59" s="23"/>
      <c r="Q59" s="23"/>
    </row>
    <row r="60" spans="2:17" ht="15" customHeight="1">
      <c r="B60" s="26"/>
      <c r="C60" s="26"/>
      <c r="D60" s="26"/>
      <c r="E60" s="14"/>
      <c r="F60" s="14"/>
      <c r="G60" s="14"/>
      <c r="H60" s="27"/>
      <c r="I60" s="27"/>
      <c r="J60" s="27"/>
      <c r="K60" s="27"/>
      <c r="L60" s="23"/>
      <c r="M60" s="23"/>
      <c r="N60" s="23"/>
      <c r="O60" s="23"/>
      <c r="P60" s="23"/>
      <c r="Q60" s="23"/>
    </row>
    <row r="61" spans="2:17" ht="15">
      <c r="B61" s="2" t="s">
        <v>1</v>
      </c>
      <c r="C61" s="2" t="s">
        <v>0</v>
      </c>
      <c r="D61" s="2" t="s">
        <v>3</v>
      </c>
      <c r="L61" s="2"/>
      <c r="M61" s="2"/>
      <c r="N61" s="2"/>
      <c r="O61" s="2"/>
      <c r="P61" s="2"/>
      <c r="Q61" s="2"/>
    </row>
    <row r="62" spans="2:17" ht="13.5" customHeight="1">
      <c r="B62" s="53" t="s">
        <v>2</v>
      </c>
      <c r="C62" s="53"/>
      <c r="D62" s="9"/>
      <c r="E62" s="15"/>
      <c r="F62" s="15"/>
      <c r="G62" s="15"/>
      <c r="H62" s="9"/>
      <c r="L62" s="2"/>
      <c r="M62" s="2"/>
      <c r="N62" s="2"/>
      <c r="O62" s="2"/>
      <c r="P62" s="2"/>
      <c r="Q62" s="2"/>
    </row>
    <row r="63" spans="2:4" ht="15">
      <c r="B63" s="8" t="s">
        <v>4</v>
      </c>
      <c r="C63" s="2"/>
      <c r="D63" s="2"/>
    </row>
    <row r="64" spans="2:17" ht="30.75" customHeight="1">
      <c r="B64" s="16"/>
      <c r="C64" s="51"/>
      <c r="D64" s="51"/>
      <c r="E64" s="51"/>
      <c r="F64" s="51"/>
      <c r="G64" s="51"/>
      <c r="H64" s="51"/>
      <c r="I64" s="6"/>
      <c r="J64" s="6"/>
      <c r="K64" s="6"/>
      <c r="L64" s="7"/>
      <c r="M64" s="7"/>
      <c r="N64" s="7"/>
      <c r="O64" s="7"/>
      <c r="P64" s="7"/>
      <c r="Q64" s="7"/>
    </row>
    <row r="65" spans="12:17" ht="15">
      <c r="L65" s="2"/>
      <c r="M65" s="2"/>
      <c r="N65" s="2"/>
      <c r="O65" s="2"/>
      <c r="P65" s="2"/>
      <c r="Q65" s="2"/>
    </row>
    <row r="66" spans="2:17" ht="15">
      <c r="B66" s="10"/>
      <c r="C66" s="10"/>
      <c r="D66" s="13"/>
      <c r="E66" s="13"/>
      <c r="F66" s="16"/>
      <c r="G66" s="16"/>
      <c r="L66" s="2"/>
      <c r="M66" s="2"/>
      <c r="N66" s="2"/>
      <c r="O66" s="2"/>
      <c r="P66" s="2"/>
      <c r="Q66" s="2"/>
    </row>
    <row r="68" ht="15" customHeight="1"/>
  </sheetData>
  <sheetProtection/>
  <mergeCells count="28">
    <mergeCell ref="A49:C49"/>
    <mergeCell ref="A53:C53"/>
    <mergeCell ref="D53:K53"/>
    <mergeCell ref="A5:K5"/>
    <mergeCell ref="A47:C47"/>
    <mergeCell ref="A51:C51"/>
    <mergeCell ref="A52:C52"/>
    <mergeCell ref="A45:C45"/>
    <mergeCell ref="E1:K1"/>
    <mergeCell ref="D2:K2"/>
    <mergeCell ref="E3:K3"/>
    <mergeCell ref="G4:K4"/>
    <mergeCell ref="A46:C46"/>
    <mergeCell ref="A50:C50"/>
    <mergeCell ref="D48:K48"/>
    <mergeCell ref="A48:C48"/>
    <mergeCell ref="D49:K49"/>
    <mergeCell ref="D50:K50"/>
    <mergeCell ref="C64:H64"/>
    <mergeCell ref="B58:D58"/>
    <mergeCell ref="B62:C62"/>
    <mergeCell ref="B59:D59"/>
    <mergeCell ref="B56:E56"/>
    <mergeCell ref="D51:K51"/>
    <mergeCell ref="D52:K52"/>
    <mergeCell ref="B57:E57"/>
    <mergeCell ref="B54:E54"/>
    <mergeCell ref="B55:E5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48" r:id="rId1"/>
  <rowBreaks count="1" manualBreakCount="1">
    <brk id="6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2022-06-09T11:44:02Z</dcterms:modified>
  <cp:category/>
  <cp:version/>
  <cp:contentType/>
  <cp:contentStatus/>
</cp:coreProperties>
</file>