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ТЕНДЕРЫ\Отборы 2021 года\14-2021 Авиаперелеты\Документы для участников\"/>
    </mc:Choice>
  </mc:AlternateContent>
  <xr:revisionPtr revIDLastSave="0" documentId="13_ncr:1_{0362F86E-9374-4558-8248-3260E56D635A}" xr6:coauthVersionLast="47" xr6:coauthVersionMax="47" xr10:uidLastSave="{00000000-0000-0000-0000-000000000000}"/>
  <bookViews>
    <workbookView xWindow="-120" yWindow="-120" windowWidth="29040" windowHeight="15840" firstSheet="2" activeTab="2" xr2:uid="{00000000-000D-0000-FFFF-FFFF00000000}"/>
  </bookViews>
  <sheets>
    <sheet name="Приложение Барнаул" sheetId="8" state="hidden" r:id="rId1"/>
    <sheet name="Приложение Омск" sheetId="6" state="hidden" r:id="rId2"/>
    <sheet name="Предсезонные турниры" sheetId="2" r:id="rId3"/>
    <sheet name="Чемпионат КХЛ" sheetId="9" r:id="rId4"/>
    <sheet name="Встреча с болельщиками и др." sheetId="11" r:id="rId5"/>
  </sheets>
  <definedNames>
    <definedName name="_xlnm._FilterDatabase" localSheetId="4" hidden="1">'Встреча с болельщиками и др.'!#REF!</definedName>
    <definedName name="_xlnm._FilterDatabase" localSheetId="2" hidden="1">'Предсезонные турниры'!#REF!</definedName>
    <definedName name="_xlnm._FilterDatabase" localSheetId="3" hidden="1">'Чемпионат КХЛ'!#REF!</definedName>
    <definedName name="_xlnm.Print_Titles" localSheetId="4">'Встреча с болельщиками и др.'!#REF!</definedName>
    <definedName name="_xlnm.Print_Titles" localSheetId="2">'Предсезонные турниры'!#REF!</definedName>
    <definedName name="_xlnm.Print_Titles" localSheetId="0">'Приложение Барнаул'!$4:$4</definedName>
    <definedName name="_xlnm.Print_Titles" localSheetId="1">'Приложение Омск'!$4:$4</definedName>
    <definedName name="_xlnm.Print_Titles" localSheetId="3">'Чемпионат КХЛ'!$6:$6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0" i="11" l="1"/>
  <c r="D41" i="9"/>
  <c r="E8" i="9"/>
  <c r="E47" i="9"/>
  <c r="E77" i="9"/>
  <c r="E44" i="9"/>
  <c r="E11" i="11"/>
  <c r="E9" i="11"/>
  <c r="E8" i="11"/>
  <c r="E7" i="11"/>
  <c r="E76" i="9"/>
  <c r="E45" i="9"/>
  <c r="E46" i="9"/>
  <c r="E48" i="9"/>
  <c r="E49" i="9"/>
  <c r="E50" i="9"/>
  <c r="E51" i="9"/>
  <c r="E52" i="9"/>
  <c r="E53" i="9"/>
  <c r="E54" i="9"/>
  <c r="E55" i="9"/>
  <c r="E56" i="9"/>
  <c r="E57" i="9"/>
  <c r="E58" i="9"/>
  <c r="E59" i="9"/>
  <c r="E60" i="9"/>
  <c r="E61" i="9"/>
  <c r="E62" i="9"/>
  <c r="E63" i="9"/>
  <c r="E64" i="9"/>
  <c r="E65" i="9"/>
  <c r="E66" i="9"/>
  <c r="E67" i="9"/>
  <c r="E68" i="9"/>
  <c r="E69" i="9"/>
  <c r="E70" i="9"/>
  <c r="E71" i="9"/>
  <c r="E72" i="9"/>
  <c r="E73" i="9"/>
  <c r="E74" i="9"/>
  <c r="E75" i="9"/>
  <c r="E78" i="9"/>
  <c r="E79" i="9"/>
  <c r="C41" i="9"/>
  <c r="E40" i="9"/>
  <c r="E39" i="9"/>
  <c r="E38" i="9"/>
  <c r="E37" i="9"/>
  <c r="E36" i="9"/>
  <c r="E35" i="9"/>
  <c r="E34" i="9"/>
  <c r="E33" i="9"/>
  <c r="E32" i="9"/>
  <c r="E31" i="9"/>
  <c r="E30" i="9"/>
  <c r="E29" i="9"/>
  <c r="E28" i="9"/>
  <c r="E27" i="9"/>
  <c r="E26" i="9"/>
  <c r="E25" i="9"/>
  <c r="E24" i="9"/>
  <c r="E23" i="9"/>
  <c r="E22" i="9"/>
  <c r="E21" i="9"/>
  <c r="E20" i="9"/>
  <c r="E19" i="9"/>
  <c r="E18" i="9"/>
  <c r="E17" i="9"/>
  <c r="E16" i="9"/>
  <c r="E15" i="9"/>
  <c r="E14" i="9"/>
  <c r="E13" i="9"/>
  <c r="E12" i="9"/>
  <c r="E11" i="9"/>
  <c r="E10" i="9"/>
  <c r="E9" i="9"/>
  <c r="D12" i="2"/>
  <c r="C12" i="2"/>
  <c r="E11" i="2"/>
  <c r="E10" i="2"/>
  <c r="E9" i="2"/>
  <c r="E8" i="2"/>
  <c r="E12" i="2" l="1"/>
  <c r="E41" i="9"/>
  <c r="I8" i="6"/>
  <c r="M8" i="6" s="1"/>
  <c r="N8" i="6" s="1"/>
  <c r="H8" i="6"/>
  <c r="I7" i="6"/>
  <c r="M7" i="6" s="1"/>
  <c r="N7" i="6" s="1"/>
  <c r="H7" i="6"/>
  <c r="I6" i="6"/>
  <c r="J6" i="6" s="1"/>
  <c r="H6" i="6"/>
  <c r="I15" i="8"/>
  <c r="M15" i="8" s="1"/>
  <c r="N15" i="8" s="1"/>
  <c r="H15" i="8"/>
  <c r="I14" i="8"/>
  <c r="J14" i="8" s="1"/>
  <c r="H14" i="8"/>
  <c r="I13" i="8"/>
  <c r="M13" i="8" s="1"/>
  <c r="N13" i="8" s="1"/>
  <c r="H13" i="8"/>
  <c r="I12" i="8"/>
  <c r="M12" i="8" s="1"/>
  <c r="N12" i="8" s="1"/>
  <c r="H12" i="8"/>
  <c r="I11" i="8"/>
  <c r="M11" i="8" s="1"/>
  <c r="N11" i="8" s="1"/>
  <c r="H11" i="8"/>
  <c r="I10" i="8"/>
  <c r="J10" i="8" s="1"/>
  <c r="H10" i="8"/>
  <c r="I9" i="8"/>
  <c r="J9" i="8" s="1"/>
  <c r="H9" i="8"/>
  <c r="I8" i="8"/>
  <c r="M8" i="8" s="1"/>
  <c r="N8" i="8" s="1"/>
  <c r="H8" i="8"/>
  <c r="I7" i="8"/>
  <c r="M7" i="8" s="1"/>
  <c r="N7" i="8" s="1"/>
  <c r="H7" i="8"/>
  <c r="I6" i="8"/>
  <c r="J6" i="8" s="1"/>
  <c r="H6" i="8"/>
  <c r="J11" i="8" l="1"/>
  <c r="M10" i="8"/>
  <c r="N10" i="8" s="1"/>
  <c r="M6" i="6"/>
  <c r="N6" i="6" s="1"/>
  <c r="M9" i="8"/>
  <c r="N9" i="8" s="1"/>
  <c r="J13" i="8"/>
  <c r="J7" i="8"/>
  <c r="M14" i="8"/>
  <c r="N14" i="8" s="1"/>
  <c r="M6" i="8"/>
  <c r="N6" i="8" s="1"/>
  <c r="J15" i="8"/>
  <c r="J7" i="6"/>
  <c r="J8" i="6"/>
  <c r="J8" i="8"/>
  <c r="J12" i="8"/>
</calcChain>
</file>

<file path=xl/sharedStrings.xml><?xml version="1.0" encoding="utf-8"?>
<sst xmlns="http://schemas.openxmlformats.org/spreadsheetml/2006/main" count="308" uniqueCount="160">
  <si>
    <t>Срок поставки</t>
  </si>
  <si>
    <t>№ п/п</t>
  </si>
  <si>
    <t>Место (адрес) поставки</t>
  </si>
  <si>
    <t>Цена  с учетом НДС, руб./шт.</t>
  </si>
  <si>
    <t>Стоимость  без учета НДС, руб.</t>
  </si>
  <si>
    <t>Стоимость с учетом НДС, руб.</t>
  </si>
  <si>
    <t>Стоимость доставки, без учета НДС, руб.</t>
  </si>
  <si>
    <t>Стоимость доставки, с учетом НДС, руб.</t>
  </si>
  <si>
    <t>Итого стоимость без учета НДС, руб.</t>
  </si>
  <si>
    <t>Итого стоимость с учетом НДС, руб.</t>
  </si>
  <si>
    <t>Цена без учета НДС, руб./шт.</t>
  </si>
  <si>
    <t>1*</t>
  </si>
  <si>
    <t xml:space="preserve">Исполнитель: </t>
  </si>
  <si>
    <t>Согласовано:</t>
  </si>
  <si>
    <t>Дата: ___/___/_______</t>
  </si>
  <si>
    <t>Служба инвестиционного планирования/Планово-бюджетная Служба (в зависимости от статей финансирования)</t>
  </si>
  <si>
    <t xml:space="preserve">Руководитель Службы исполнителя: </t>
  </si>
  <si>
    <t>Начальник отдела МТО</t>
  </si>
  <si>
    <t>_________________/Овчинников М.С./</t>
  </si>
  <si>
    <t>__________________/ Касилов С.В. /</t>
  </si>
  <si>
    <t>_________________/Чуманов М.В./</t>
  </si>
  <si>
    <t>Заместитель генерального директора по развитию бизнеса</t>
  </si>
  <si>
    <t>Заказчик:</t>
  </si>
  <si>
    <t>Руководитель Службы Заказчика:</t>
  </si>
  <si>
    <t>Наименование ТМЦ</t>
  </si>
  <si>
    <t>Заместитель генерального директора по организационным вопросам</t>
  </si>
  <si>
    <t>Единица измерения</t>
  </si>
  <si>
    <t>Потребность, в год.</t>
  </si>
  <si>
    <t>7**</t>
  </si>
  <si>
    <t>шт.</t>
  </si>
  <si>
    <t>**  7-14 заполняются Участником отбора</t>
  </si>
  <si>
    <t>* Столбцы 1-6 заполняются Исполнителем Технического задания</t>
  </si>
  <si>
    <t>ЗГД по по организационным вопросам Андраханова Е.В.</t>
  </si>
  <si>
    <t>_________________/Андраханова Е.В./</t>
  </si>
  <si>
    <t>Тумба приставная с замком, размер 500*500*760, материал топа ЛДСП 22мм, материал корпуса ЛДСП 16мм. Тумба состоит из 3 выдвижных ящиков на направляющих полного выдвижения, верхний ящик оснащен замком,  между топом тумбы и ящиками предусмотрена ниша. Цвет - орех таволато</t>
  </si>
  <si>
    <t>Стол эргономичный (правый), габариты 1350*900/600/500*760, материал столешницы ЛДСП 22мм, материал лицевой и боковых панелей ЛДСП 16мм. Цвет - орех таволато</t>
  </si>
  <si>
    <t>Стол эргономичный (левый),  габариты 1350*900/600/500*760, материал столешницы ЛДСП 22мм, материал лицевой и боковых панелей ЛДСП 16мм. Цвет - орех таволато</t>
  </si>
  <si>
    <t>Шкаф для одежды, габариты 760*550*2000, материал корпуса шкафа ЛДСП толщиной 16мм, верхний топ, нижний топ и полки  ЛДСП 22мм, материал дверей ЛДСП 16мм. Шкаф состоит их верхней полки для головных уборов, нижней полки для обуви. В шкафу устанавливается продольная штанга из хромированного металла. Цвет- орех таволато</t>
  </si>
  <si>
    <t>Шкаф для документов (5 секций), габариты 760*390*2000. Материал корпуса шкафа ЛДСП толщиной 16мм, верхний топ, нижний топ и полки  ЛДСП 22мм, материал дверей ЛДСП 16мм. Двери предусмотрены  на 2 нижних секции шкафа. Цвет- орех таволато</t>
  </si>
  <si>
    <t>Не более одного календарного месяца с момента получения заявки на поставку мебели. Поставка осуществляется партионно, после согласования количества партии с Заказчиком.</t>
  </si>
  <si>
    <t>Начальник управления АПБ Дерюгина Н.В.</t>
  </si>
  <si>
    <t>Шкаф для документов (2 секции), габариты 760*390*840. Материал корпуса шкафа ЛДСП толщиной 16мм, верхний топ, нижний топ и полки  ЛДСП 22мм, материал дверей ЛДСП 16мм. Двери предусмотрены. Цвет- орех таволато</t>
  </si>
  <si>
    <t>Стул офисный ИЗО. Опора - металлические ножки на основе сварной рамы из овального профиля 1,3мм. Внешняя сторона сиденья и спинки должна иметь  декоративную пластиковую крышку. Покрытие каркаса: полимерное черного цвета. Рабочая нагрузка - до 140 кг. Исполнение - черный текстиль.</t>
  </si>
  <si>
    <t>Кресло Юпитер. Кресло должно быть оборудовано газ-лифтом для регулировки высоты сидящего с фиксацией в рабочем положении. Спинка кресла должна откидываться назад и фиксироваться в любом положении. Должна быть фиксация спинки в положении отодвинутом от сиденья. Возможность регулирования высоты спинки.  Материал обивки -ткань. Цветовое исполнение - черный</t>
  </si>
  <si>
    <t>г.Омск, ул.Фрунзе, 54</t>
  </si>
  <si>
    <t>Стул "София".Основание стула - хромированный металлический каркас. Высокие подлокотники с кожаными накладками стула София, обеспечивают сидящему повышенный комфорт. Ширина 560 мм Глубина 600мм Высота со спинкой 830 Высота до сиденья 450 мм</t>
  </si>
  <si>
    <t>Стеллаж открытый (6 секций) 410*400*2180. Материалкорпуса из ЛДСП толщиной 16мм.  Шкаф состоит из каркаса и шести полок. Цвет Ольха</t>
  </si>
  <si>
    <t>Стеллаж открытый (6 секций) 410*400*2180. Материалкорпуса из ЛДСП толщиной 16мм.  Шкаф состоит из каркаса и шести полок. Цвет Беленый дуб</t>
  </si>
  <si>
    <t>Кресло офисное СН 668. Кресло должно быть оборудовано газ-лифтом для регулировки высоты сидящего с фиксацией в рабочем положении. Спинка кресла должна откидываться назад и фиксироваться в любом положении. Возможность регулирования высоты спинки. Материал обивки -искусственная кожа. Цветовое исполнение - черный</t>
  </si>
  <si>
    <t>г. Барнаул, ул. Карла Маркса, 124</t>
  </si>
  <si>
    <t>Шкаф картотека "Практик" (металлический). Габариты внешние 408x480х1305 мм, габариты внутренние327x424х255 мм, шкаф оснащен полками в количестве 4 шт. Цвет - серый.</t>
  </si>
  <si>
    <t>Приложение № _____ к Форме № 3. Коммерческое предложение</t>
  </si>
  <si>
    <t>Ведущий специалист по административным Логачева Н.А.</t>
  </si>
  <si>
    <t>Лот № 2. Поставка мебели для Отделения в г.Барнаул</t>
  </si>
  <si>
    <t>Лот № 3. Поставка мебели для Отделения в г.Омск</t>
  </si>
  <si>
    <t>Должность</t>
  </si>
  <si>
    <t>(подпись)</t>
  </si>
  <si>
    <t>м.п.</t>
  </si>
  <si>
    <t xml:space="preserve">Уфа – Москва </t>
  </si>
  <si>
    <t>Москва – Санкт-Петербург</t>
  </si>
  <si>
    <t>***-  в случае выхода команды во второй этап Чемпионата КХЛ</t>
  </si>
  <si>
    <t>Москва-Магнитогорск</t>
  </si>
  <si>
    <t>Уфа-Москва</t>
  </si>
  <si>
    <t xml:space="preserve">Казань – Москва </t>
  </si>
  <si>
    <t xml:space="preserve">Москва – Минск </t>
  </si>
  <si>
    <t xml:space="preserve">Москва – Казань </t>
  </si>
  <si>
    <t>Москва-Екатеринбург</t>
  </si>
  <si>
    <t>Москва-Казань</t>
  </si>
  <si>
    <t>Москва-Нижнекамск</t>
  </si>
  <si>
    <t>Москва-Челябинск</t>
  </si>
  <si>
    <t>Москва-Хабаровск</t>
  </si>
  <si>
    <t>Москва-Нур-Султан</t>
  </si>
  <si>
    <t>Москва-Уфа</t>
  </si>
  <si>
    <t>Москва-Новосибирск</t>
  </si>
  <si>
    <t>Казань-Москва</t>
  </si>
  <si>
    <t>Магнитогорск-Москва</t>
  </si>
  <si>
    <t>Нижнекамск-Москва</t>
  </si>
  <si>
    <t>Челябинск-Москва</t>
  </si>
  <si>
    <t>Хабаровск-Москва</t>
  </si>
  <si>
    <t>Нур-Султан-Москва</t>
  </si>
  <si>
    <t>Новосибирск-Москва</t>
  </si>
  <si>
    <t>Москва-Рига</t>
  </si>
  <si>
    <t>Москва-Хельсинки</t>
  </si>
  <si>
    <t>Москва-Череповец</t>
  </si>
  <si>
    <t>Москва-Санкт-Петербург</t>
  </si>
  <si>
    <t>Москва-Минск</t>
  </si>
  <si>
    <t>Москва-Ярославль</t>
  </si>
  <si>
    <t>Москва-Сочи</t>
  </si>
  <si>
    <t>Рига-Москва</t>
  </si>
  <si>
    <t>Хельсинки-Москва</t>
  </si>
  <si>
    <t>Череповец-Москва</t>
  </si>
  <si>
    <t>Санкт-Петербург-Москва</t>
  </si>
  <si>
    <t>Минск-Москва</t>
  </si>
  <si>
    <t>Ярославль-Москва</t>
  </si>
  <si>
    <t>Сочи-Москва</t>
  </si>
  <si>
    <t xml:space="preserve">Приложение №1 к Форме 6 </t>
  </si>
  <si>
    <t>к Предложению для участия в Отборе</t>
  </si>
  <si>
    <t>_________________/наименование Претендента/</t>
  </si>
  <si>
    <t>предварительные даты  согласно ТЗ</t>
  </si>
  <si>
    <t>Дата авиаперелета *</t>
  </si>
  <si>
    <t xml:space="preserve">Общая (итоговая) стоимость услуг включает в себя: все расходы, связанные с обслуживанием воздушного судна и обеспечением перелетов, в т.ч.: предоставление воздушного судна с экипажем, авиационную безопасность, оперативное техническое обслуживание воздушного судна, метеообеспечение, аэронавигационное обеспечение в районе аэропортов и по маршруту, противообледенительная обработка ВС (в случае необходимости и метеоусловий), заправку авиатопливом на полет, диспетчерское обеспечение полета, трансфер и проживание экипажа, услуги «флайт-менеджера», охрану воздушного судна, стоянку воздушного судна, обслуживание пассажиров, питание пассажиров согласно требованию Заказчика, оплату услуг грузчиков, регистрация по системе «fast-track», подголовники пассажирских кресел и тапочки пассажирам с клубной символикой. </t>
  </si>
  <si>
    <t>Наименование авиаперевозки</t>
  </si>
  <si>
    <t>* -   дата и время вылета согласуются сторонами дополнительно</t>
  </si>
  <si>
    <t xml:space="preserve">Стоимость оказания услуг по организации авиаперевозок  фиксируется на весь период действия договора. </t>
  </si>
  <si>
    <r>
      <t xml:space="preserve">Стоимость авиаперевозки </t>
    </r>
    <r>
      <rPr>
        <b/>
        <sz val="10"/>
        <color rgb="FFFF0000"/>
        <rFont val="Arial"/>
        <family val="2"/>
        <charset val="204"/>
      </rPr>
      <t xml:space="preserve">  с учетом НДС / НДС не облагается**</t>
    </r>
    <r>
      <rPr>
        <b/>
        <sz val="10"/>
        <color indexed="8"/>
        <rFont val="Arial"/>
        <family val="2"/>
        <charset val="204"/>
      </rPr>
      <t xml:space="preserve"> , руб.</t>
    </r>
  </si>
  <si>
    <r>
      <t>Общая стоимость авиаперевозки</t>
    </r>
    <r>
      <rPr>
        <b/>
        <sz val="10"/>
        <color rgb="FFFF0000"/>
        <rFont val="Arial"/>
        <family val="2"/>
        <charset val="204"/>
      </rPr>
      <t xml:space="preserve"> с учетом НДС / НДС не облагается**</t>
    </r>
    <r>
      <rPr>
        <b/>
        <sz val="10"/>
        <color indexed="8"/>
        <rFont val="Arial"/>
        <family val="2"/>
        <charset val="204"/>
      </rPr>
      <t xml:space="preserve"> , руб.</t>
    </r>
  </si>
  <si>
    <r>
      <t>Стоимость предоставления Б</t>
    </r>
    <r>
      <rPr>
        <b/>
        <sz val="10"/>
        <rFont val="Arial"/>
        <family val="2"/>
        <charset val="204"/>
      </rPr>
      <t xml:space="preserve">изнес-зала   на вылет и прилет </t>
    </r>
    <r>
      <rPr>
        <b/>
        <sz val="10"/>
        <color rgb="FFFF0000"/>
        <rFont val="Arial"/>
        <family val="2"/>
        <charset val="204"/>
      </rPr>
      <t xml:space="preserve"> с учетом НДС / НДС не облагается** </t>
    </r>
    <r>
      <rPr>
        <b/>
        <sz val="10"/>
        <color indexed="8"/>
        <rFont val="Arial"/>
        <family val="2"/>
        <charset val="204"/>
      </rPr>
      <t>, руб.</t>
    </r>
  </si>
  <si>
    <t>Москва - Магнитогорск</t>
  </si>
  <si>
    <t>Магнитогорск - Екатеринбург</t>
  </si>
  <si>
    <t>Екатеринбург - Москва</t>
  </si>
  <si>
    <t xml:space="preserve">Москва – Челябинск </t>
  </si>
  <si>
    <t>Челябинск - Екатеринбург</t>
  </si>
  <si>
    <t xml:space="preserve">Екатеринбург – Нур – Султан </t>
  </si>
  <si>
    <t xml:space="preserve">Нур – Султан – Москва </t>
  </si>
  <si>
    <t xml:space="preserve">Москва – Сочи </t>
  </si>
  <si>
    <t>Сочи – Нижний Новгород</t>
  </si>
  <si>
    <t xml:space="preserve">Казань – Нижнекамск </t>
  </si>
  <si>
    <t xml:space="preserve">Нижнекамск – Уфа </t>
  </si>
  <si>
    <t xml:space="preserve">Москва – Хабаровск </t>
  </si>
  <si>
    <t xml:space="preserve">Хабаровск – Владивосток </t>
  </si>
  <si>
    <t xml:space="preserve">Владивосток – Новосибирск </t>
  </si>
  <si>
    <t xml:space="preserve">Новосибирск – Москва </t>
  </si>
  <si>
    <t xml:space="preserve">Москва – Ярославль </t>
  </si>
  <si>
    <t>Ярославль - Череповец</t>
  </si>
  <si>
    <t>Череповец - Магнитогорск</t>
  </si>
  <si>
    <t xml:space="preserve">Магнитогорск – Москва </t>
  </si>
  <si>
    <t xml:space="preserve">Москва – Хельсинки </t>
  </si>
  <si>
    <t xml:space="preserve">Хельсинки – Рига </t>
  </si>
  <si>
    <t xml:space="preserve">Рига – Москва </t>
  </si>
  <si>
    <t xml:space="preserve">Москва – Санкт – Петербург </t>
  </si>
  <si>
    <t xml:space="preserve">Санкт – Петербург – Москва </t>
  </si>
  <si>
    <t xml:space="preserve">Москва – Нур – Султан </t>
  </si>
  <si>
    <t xml:space="preserve">Нур – Султан – Уфа </t>
  </si>
  <si>
    <t xml:space="preserve">Минск – Москва </t>
  </si>
  <si>
    <t>Стоимость организации  авиаперевозок  во время проведения предсезонных турниров сезона 2021–2022 гг.</t>
  </si>
  <si>
    <r>
      <t>Стоимость предоставления Б</t>
    </r>
    <r>
      <rPr>
        <b/>
        <sz val="10"/>
        <rFont val="Arial"/>
        <family val="2"/>
        <charset val="204"/>
      </rPr>
      <t xml:space="preserve">изнес-зала   на вылет и прилет во всех городах </t>
    </r>
    <r>
      <rPr>
        <b/>
        <sz val="10"/>
        <color rgb="FFFF0000"/>
        <rFont val="Arial"/>
        <family val="2"/>
        <charset val="204"/>
      </rPr>
      <t xml:space="preserve"> с учетом НДС / НДС не облагается** </t>
    </r>
    <r>
      <rPr>
        <b/>
        <sz val="10"/>
        <color indexed="8"/>
        <rFont val="Arial"/>
        <family val="2"/>
        <charset val="204"/>
      </rPr>
      <t>, руб.</t>
    </r>
  </si>
  <si>
    <t>Москва – Сочи</t>
  </si>
  <si>
    <t>Сочи – Москва</t>
  </si>
  <si>
    <t>Санкт-Петербург – Москва</t>
  </si>
  <si>
    <t xml:space="preserve">** -   Необходимо указать стоимость с учетом НДС, либо если организация работает по упрощенной системе налогообложения,  указать «НДС не облагается» </t>
  </si>
  <si>
    <t>Москва-Владивосток</t>
  </si>
  <si>
    <t>Владивосток-Москва</t>
  </si>
  <si>
    <t>Москва-Нижний Новгород</t>
  </si>
  <si>
    <t>Нижний Новгород - Москва</t>
  </si>
  <si>
    <t>15.08.2021 или 22.08.2021</t>
  </si>
  <si>
    <t xml:space="preserve">Москва – Омск – Москва </t>
  </si>
  <si>
    <t xml:space="preserve">Сочи – Москва </t>
  </si>
  <si>
    <t xml:space="preserve">Омск – Ханты – Мансийск – Омск </t>
  </si>
  <si>
    <t>Стоимость организации авиаперевозок на встречу с болельщиками до начала сезона и по окончании сезона 2021 – 2022 гг.   другие мероприятия (указывается опциально)***</t>
  </si>
  <si>
    <t>***- по дополнительному запросу Заказчика и согласованию сторон.</t>
  </si>
  <si>
    <t>X</t>
  </si>
  <si>
    <t>от «       »  __________________  2021 г.</t>
  </si>
  <si>
    <r>
      <t>Стоимость предоставления Б</t>
    </r>
    <r>
      <rPr>
        <b/>
        <sz val="10"/>
        <rFont val="Arial"/>
        <family val="2"/>
        <charset val="204"/>
      </rPr>
      <t xml:space="preserve">изнес-зала   на вылет и прилет во всех городах  </t>
    </r>
    <r>
      <rPr>
        <b/>
        <sz val="10"/>
        <color rgb="FFFF0000"/>
        <rFont val="Arial"/>
        <family val="2"/>
        <charset val="204"/>
      </rPr>
      <t>с учетом НДС / НДС не облагается**</t>
    </r>
    <r>
      <rPr>
        <b/>
        <sz val="10"/>
        <rFont val="Arial"/>
        <family val="2"/>
        <charset val="204"/>
      </rPr>
      <t>, руб.</t>
    </r>
  </si>
  <si>
    <r>
      <t>Стоимость предоставления Б</t>
    </r>
    <r>
      <rPr>
        <b/>
        <sz val="10"/>
        <rFont val="Arial"/>
        <family val="2"/>
        <charset val="204"/>
      </rPr>
      <t xml:space="preserve">изнес-терминала  на вылет/прилет в аэропортах  г. Москвы и бизнес-зала в аэропортах прибытия/убытия других городов   </t>
    </r>
    <r>
      <rPr>
        <b/>
        <sz val="10"/>
        <color rgb="FFFF0000"/>
        <rFont val="Arial"/>
        <family val="2"/>
        <charset val="204"/>
      </rPr>
      <t xml:space="preserve"> с учетом НДС / НДС не облагается** </t>
    </r>
    <r>
      <rPr>
        <b/>
        <sz val="10"/>
        <color indexed="8"/>
        <rFont val="Arial"/>
        <family val="2"/>
        <charset val="204"/>
      </rPr>
      <t>, руб.</t>
    </r>
  </si>
  <si>
    <t xml:space="preserve">Нижний  Новгород – Казань </t>
  </si>
  <si>
    <t>Екатеринбург-Москва</t>
  </si>
  <si>
    <t xml:space="preserve">Приложение №2 к Форме 6 </t>
  </si>
  <si>
    <t xml:space="preserve">Приложение №3 к Форме 6 </t>
  </si>
  <si>
    <t>Стоимость организации  авиаперевозок во время Регулярного Чемпионата КХЛ сезона 2021-2022 гг.</t>
  </si>
  <si>
    <t>Стоимость организации  авиаперевозок во  время Плей-офф Чемпионата КХЛ сезона 2021-2022 гг.***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</si>
</sst>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р_._-;\-* #,##0.00_р_._-;_-* &quot;-&quot;??_р_._-;_-@_-"/>
  </numFmts>
  <fonts count="23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8"/>
      <name val="Calibri"/>
      <family val="2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sz val="11"/>
      <color rgb="FF000000"/>
      <name val="Arial"/>
      <family val="2"/>
      <charset val="204"/>
    </font>
    <font>
      <b/>
      <sz val="10"/>
      <name val="Arial"/>
      <family val="2"/>
      <charset val="204"/>
    </font>
    <font>
      <sz val="11"/>
      <color theme="1"/>
      <name val="Verdana"/>
      <family val="2"/>
      <charset val="204"/>
    </font>
    <font>
      <b/>
      <sz val="11"/>
      <color rgb="FFFF0000"/>
      <name val="Arial"/>
      <family val="2"/>
      <charset val="204"/>
    </font>
    <font>
      <b/>
      <sz val="11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indexed="8"/>
      <name val="Arial"/>
      <family val="2"/>
      <charset val="204"/>
    </font>
    <font>
      <b/>
      <sz val="12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2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49" fontId="3" fillId="0" borderId="0" xfId="0" applyNumberFormat="1" applyFont="1" applyFill="1" applyBorder="1" applyAlignment="1">
      <alignment horizontal="left"/>
    </xf>
    <xf numFmtId="0" fontId="0" fillId="0" borderId="0" xfId="0" applyFill="1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1" fontId="5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9" fillId="2" borderId="0" xfId="0" applyFont="1" applyFill="1"/>
    <xf numFmtId="0" fontId="6" fillId="0" borderId="0" xfId="0" applyFont="1"/>
    <xf numFmtId="0" fontId="10" fillId="0" borderId="0" xfId="0" applyFont="1" applyAlignment="1">
      <alignment horizontal="center"/>
    </xf>
    <xf numFmtId="0" fontId="9" fillId="0" borderId="0" xfId="0" applyFont="1"/>
    <xf numFmtId="0" fontId="9" fillId="0" borderId="0" xfId="0" applyFont="1" applyProtection="1">
      <protection locked="0"/>
    </xf>
    <xf numFmtId="0" fontId="6" fillId="0" borderId="0" xfId="0" applyFont="1" applyProtection="1">
      <protection locked="0"/>
    </xf>
    <xf numFmtId="164" fontId="7" fillId="0" borderId="1" xfId="0" applyNumberFormat="1" applyFont="1" applyBorder="1" applyAlignment="1">
      <alignment vertical="center" wrapText="1"/>
    </xf>
    <xf numFmtId="164" fontId="7" fillId="0" borderId="1" xfId="0" applyNumberFormat="1" applyFont="1" applyBorder="1" applyAlignment="1">
      <alignment vertical="center"/>
    </xf>
    <xf numFmtId="0" fontId="11" fillId="0" borderId="0" xfId="0" applyFont="1" applyBorder="1"/>
    <xf numFmtId="14" fontId="13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0" fontId="0" fillId="0" borderId="0" xfId="0" applyAlignment="1"/>
    <xf numFmtId="0" fontId="6" fillId="0" borderId="0" xfId="0" applyFont="1" applyAlignment="1">
      <alignment vertical="center"/>
    </xf>
    <xf numFmtId="0" fontId="0" fillId="0" borderId="1" xfId="0" applyBorder="1" applyAlignment="1">
      <alignment horizontal="center"/>
    </xf>
    <xf numFmtId="0" fontId="12" fillId="0" borderId="1" xfId="0" applyFont="1" applyBorder="1" applyAlignment="1">
      <alignment vertical="center"/>
    </xf>
    <xf numFmtId="1" fontId="12" fillId="0" borderId="1" xfId="0" applyNumberFormat="1" applyFont="1" applyFill="1" applyBorder="1" applyAlignment="1">
      <alignment vertical="center"/>
    </xf>
    <xf numFmtId="0" fontId="12" fillId="0" borderId="1" xfId="0" applyFont="1" applyFill="1" applyBorder="1" applyAlignment="1">
      <alignment vertical="center"/>
    </xf>
    <xf numFmtId="1" fontId="12" fillId="0" borderId="1" xfId="0" applyNumberFormat="1" applyFont="1" applyFill="1" applyBorder="1" applyAlignment="1">
      <alignment horizontal="center" vertical="center"/>
    </xf>
    <xf numFmtId="0" fontId="0" fillId="0" borderId="0" xfId="0" applyAlignment="1"/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/>
    </xf>
    <xf numFmtId="1" fontId="9" fillId="0" borderId="1" xfId="0" applyNumberFormat="1" applyFont="1" applyFill="1" applyBorder="1" applyAlignment="1">
      <alignment horizontal="center"/>
    </xf>
    <xf numFmtId="0" fontId="15" fillId="0" borderId="0" xfId="0" applyFont="1" applyAlignment="1"/>
    <xf numFmtId="0" fontId="6" fillId="0" borderId="0" xfId="0" applyFont="1" applyAlignment="1">
      <alignment vertical="center"/>
    </xf>
    <xf numFmtId="0" fontId="0" fillId="0" borderId="0" xfId="0" applyAlignment="1"/>
    <xf numFmtId="0" fontId="6" fillId="0" borderId="0" xfId="0" applyFont="1" applyAlignment="1">
      <alignment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6" fillId="0" borderId="0" xfId="0" applyFont="1" applyAlignment="1"/>
    <xf numFmtId="0" fontId="14" fillId="0" borderId="0" xfId="0" applyFont="1" applyAlignment="1"/>
    <xf numFmtId="1" fontId="9" fillId="0" borderId="1" xfId="0" applyNumberFormat="1" applyFont="1" applyBorder="1" applyAlignment="1">
      <alignment horizontal="center"/>
    </xf>
    <xf numFmtId="1" fontId="12" fillId="2" borderId="1" xfId="0" applyNumberFormat="1" applyFont="1" applyFill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0" fillId="0" borderId="5" xfId="0" applyBorder="1"/>
    <xf numFmtId="0" fontId="2" fillId="0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/>
    </xf>
    <xf numFmtId="0" fontId="6" fillId="0" borderId="0" xfId="0" applyFont="1" applyAlignment="1">
      <alignment horizontal="right"/>
    </xf>
    <xf numFmtId="0" fontId="6" fillId="0" borderId="0" xfId="0" applyFont="1" applyBorder="1" applyAlignment="1">
      <alignment horizontal="right"/>
    </xf>
    <xf numFmtId="0" fontId="14" fillId="0" borderId="0" xfId="0" applyFont="1" applyAlignment="1">
      <alignment vertical="center"/>
    </xf>
    <xf numFmtId="0" fontId="14" fillId="0" borderId="0" xfId="0" applyFont="1" applyAlignment="1"/>
    <xf numFmtId="0" fontId="6" fillId="0" borderId="0" xfId="0" applyFont="1" applyAlignment="1">
      <alignment vertical="center"/>
    </xf>
    <xf numFmtId="0" fontId="6" fillId="0" borderId="0" xfId="0" applyFont="1" applyAlignment="1"/>
    <xf numFmtId="0" fontId="6" fillId="0" borderId="0" xfId="0" applyFont="1" applyAlignment="1">
      <alignment vertical="center" wrapText="1"/>
    </xf>
    <xf numFmtId="0" fontId="22" fillId="3" borderId="1" xfId="0" applyFont="1" applyFill="1" applyBorder="1" applyAlignment="1">
      <alignment horizontal="center"/>
    </xf>
    <xf numFmtId="0" fontId="17" fillId="0" borderId="4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Alignment="1"/>
    <xf numFmtId="0" fontId="15" fillId="0" borderId="0" xfId="0" applyFont="1" applyAlignment="1"/>
    <xf numFmtId="0" fontId="16" fillId="4" borderId="1" xfId="0" applyFont="1" applyFill="1" applyBorder="1" applyAlignment="1">
      <alignment horizontal="center" wrapText="1"/>
    </xf>
    <xf numFmtId="0" fontId="16" fillId="4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3"/>
  <sheetViews>
    <sheetView topLeftCell="A10" zoomScale="70" zoomScaleNormal="70" workbookViewId="0">
      <selection activeCell="B15" sqref="B15:F15"/>
    </sheetView>
  </sheetViews>
  <sheetFormatPr defaultRowHeight="15" x14ac:dyDescent="0.25"/>
  <cols>
    <col min="1" max="1" width="4.140625" style="12" customWidth="1"/>
    <col min="2" max="2" width="73.85546875" customWidth="1"/>
    <col min="3" max="3" width="11" customWidth="1"/>
    <col min="4" max="4" width="21.85546875" customWidth="1"/>
    <col min="5" max="5" width="20.28515625" customWidth="1"/>
    <col min="6" max="6" width="33.140625" customWidth="1"/>
    <col min="7" max="7" width="12.42578125" customWidth="1"/>
    <col min="8" max="8" width="14.140625" customWidth="1"/>
    <col min="9" max="9" width="15.5703125" customWidth="1"/>
    <col min="10" max="10" width="15" customWidth="1"/>
    <col min="11" max="11" width="14.85546875" customWidth="1"/>
    <col min="12" max="12" width="17" customWidth="1"/>
    <col min="13" max="13" width="15" customWidth="1"/>
    <col min="14" max="14" width="15.28515625" customWidth="1"/>
  </cols>
  <sheetData>
    <row r="1" spans="1:14" ht="17.25" customHeight="1" x14ac:dyDescent="0.25">
      <c r="A1" s="16"/>
      <c r="B1" s="17"/>
      <c r="C1" s="17"/>
      <c r="D1" s="17"/>
      <c r="E1" s="18"/>
      <c r="F1" s="17"/>
      <c r="G1" s="19" t="s">
        <v>51</v>
      </c>
      <c r="H1" s="19"/>
      <c r="I1" s="19"/>
      <c r="J1" s="19"/>
      <c r="K1" s="20"/>
    </row>
    <row r="2" spans="1:14" x14ac:dyDescent="0.25">
      <c r="A2" s="16"/>
      <c r="B2" s="17"/>
      <c r="C2" s="17"/>
      <c r="D2" s="17"/>
      <c r="E2" s="17"/>
      <c r="F2" s="17"/>
      <c r="G2" s="17"/>
      <c r="H2" s="17"/>
      <c r="I2" s="17"/>
      <c r="J2" s="17"/>
      <c r="K2" s="21"/>
    </row>
    <row r="3" spans="1:14" x14ac:dyDescent="0.25">
      <c r="A3" s="55" t="s">
        <v>53</v>
      </c>
      <c r="B3" s="55"/>
      <c r="C3" s="55"/>
      <c r="D3" s="55"/>
      <c r="E3" s="55"/>
      <c r="F3" s="55"/>
      <c r="G3" s="55"/>
      <c r="H3" s="55"/>
      <c r="I3" s="55"/>
      <c r="J3" s="55"/>
      <c r="K3" s="55"/>
    </row>
    <row r="4" spans="1:14" s="1" customFormat="1" ht="54" customHeight="1" x14ac:dyDescent="0.25">
      <c r="A4" s="5" t="s">
        <v>1</v>
      </c>
      <c r="B4" s="5" t="s">
        <v>24</v>
      </c>
      <c r="C4" s="5" t="s">
        <v>26</v>
      </c>
      <c r="D4" s="5" t="s">
        <v>27</v>
      </c>
      <c r="E4" s="5" t="s">
        <v>2</v>
      </c>
      <c r="F4" s="5" t="s">
        <v>0</v>
      </c>
      <c r="G4" s="5" t="s">
        <v>10</v>
      </c>
      <c r="H4" s="5" t="s">
        <v>3</v>
      </c>
      <c r="I4" s="5" t="s">
        <v>4</v>
      </c>
      <c r="J4" s="5" t="s">
        <v>5</v>
      </c>
      <c r="K4" s="9" t="s">
        <v>6</v>
      </c>
      <c r="L4" s="9" t="s">
        <v>7</v>
      </c>
      <c r="M4" s="9" t="s">
        <v>8</v>
      </c>
      <c r="N4" s="9" t="s">
        <v>9</v>
      </c>
    </row>
    <row r="5" spans="1:14" s="1" customFormat="1" x14ac:dyDescent="0.25">
      <c r="A5" s="5" t="s">
        <v>11</v>
      </c>
      <c r="B5" s="5">
        <v>2</v>
      </c>
      <c r="C5" s="5">
        <v>3</v>
      </c>
      <c r="D5" s="5">
        <v>4</v>
      </c>
      <c r="E5" s="5">
        <v>5</v>
      </c>
      <c r="F5" s="5">
        <v>6</v>
      </c>
      <c r="G5" s="5" t="s">
        <v>28</v>
      </c>
      <c r="H5" s="5">
        <v>8</v>
      </c>
      <c r="I5" s="5">
        <v>9</v>
      </c>
      <c r="J5" s="5">
        <v>10</v>
      </c>
      <c r="K5" s="9">
        <v>11</v>
      </c>
      <c r="L5" s="9">
        <v>12</v>
      </c>
      <c r="M5" s="9">
        <v>13</v>
      </c>
      <c r="N5" s="9">
        <v>14</v>
      </c>
    </row>
    <row r="6" spans="1:14" s="1" customFormat="1" ht="81.75" customHeight="1" x14ac:dyDescent="0.25">
      <c r="A6" s="7">
        <v>1</v>
      </c>
      <c r="B6" s="8" t="s">
        <v>35</v>
      </c>
      <c r="C6" s="6" t="s">
        <v>29</v>
      </c>
      <c r="D6" s="13">
        <v>5</v>
      </c>
      <c r="E6" s="10" t="s">
        <v>49</v>
      </c>
      <c r="F6" s="11" t="s">
        <v>39</v>
      </c>
      <c r="G6" s="22"/>
      <c r="H6" s="23">
        <f>G6*1.18</f>
        <v>0</v>
      </c>
      <c r="I6" s="23">
        <f>G6*D6</f>
        <v>0</v>
      </c>
      <c r="J6" s="23">
        <f>I6*1.18</f>
        <v>0</v>
      </c>
      <c r="K6" s="23"/>
      <c r="L6" s="23"/>
      <c r="M6" s="23">
        <f>K6+I6</f>
        <v>0</v>
      </c>
      <c r="N6" s="23">
        <f>M6*1.18</f>
        <v>0</v>
      </c>
    </row>
    <row r="7" spans="1:14" s="1" customFormat="1" ht="85.5" customHeight="1" x14ac:dyDescent="0.25">
      <c r="A7" s="7">
        <v>2</v>
      </c>
      <c r="B7" s="8" t="s">
        <v>36</v>
      </c>
      <c r="C7" s="6" t="s">
        <v>29</v>
      </c>
      <c r="D7" s="13">
        <v>5</v>
      </c>
      <c r="E7" s="10" t="s">
        <v>49</v>
      </c>
      <c r="F7" s="11" t="s">
        <v>39</v>
      </c>
      <c r="G7" s="22"/>
      <c r="H7" s="23">
        <f t="shared" ref="H7:H15" si="0">G7*1.18</f>
        <v>0</v>
      </c>
      <c r="I7" s="23">
        <f t="shared" ref="I7:I15" si="1">G7*D7</f>
        <v>0</v>
      </c>
      <c r="J7" s="23">
        <f t="shared" ref="J7:J15" si="2">I7*1.18</f>
        <v>0</v>
      </c>
      <c r="K7" s="23"/>
      <c r="L7" s="23"/>
      <c r="M7" s="23">
        <f t="shared" ref="M7:M15" si="3">K7+I7</f>
        <v>0</v>
      </c>
      <c r="N7" s="23">
        <f t="shared" ref="N7:N15" si="4">M7*1.18</f>
        <v>0</v>
      </c>
    </row>
    <row r="8" spans="1:14" s="1" customFormat="1" ht="84" customHeight="1" x14ac:dyDescent="0.25">
      <c r="A8" s="7">
        <v>3</v>
      </c>
      <c r="B8" s="8" t="s">
        <v>34</v>
      </c>
      <c r="C8" s="6" t="s">
        <v>29</v>
      </c>
      <c r="D8" s="13">
        <v>10</v>
      </c>
      <c r="E8" s="10" t="s">
        <v>49</v>
      </c>
      <c r="F8" s="11" t="s">
        <v>39</v>
      </c>
      <c r="G8" s="22"/>
      <c r="H8" s="23">
        <f t="shared" si="0"/>
        <v>0</v>
      </c>
      <c r="I8" s="23">
        <f t="shared" si="1"/>
        <v>0</v>
      </c>
      <c r="J8" s="23">
        <f t="shared" si="2"/>
        <v>0</v>
      </c>
      <c r="K8" s="23"/>
      <c r="L8" s="23"/>
      <c r="M8" s="23">
        <f t="shared" si="3"/>
        <v>0</v>
      </c>
      <c r="N8" s="23">
        <f t="shared" si="4"/>
        <v>0</v>
      </c>
    </row>
    <row r="9" spans="1:14" s="1" customFormat="1" ht="84" customHeight="1" x14ac:dyDescent="0.25">
      <c r="A9" s="7">
        <v>4</v>
      </c>
      <c r="B9" s="8" t="s">
        <v>37</v>
      </c>
      <c r="C9" s="6" t="s">
        <v>29</v>
      </c>
      <c r="D9" s="13">
        <v>3</v>
      </c>
      <c r="E9" s="10" t="s">
        <v>49</v>
      </c>
      <c r="F9" s="11" t="s">
        <v>39</v>
      </c>
      <c r="G9" s="22"/>
      <c r="H9" s="23">
        <f t="shared" si="0"/>
        <v>0</v>
      </c>
      <c r="I9" s="23">
        <f t="shared" si="1"/>
        <v>0</v>
      </c>
      <c r="J9" s="23">
        <f t="shared" si="2"/>
        <v>0</v>
      </c>
      <c r="K9" s="23"/>
      <c r="L9" s="23"/>
      <c r="M9" s="23">
        <f t="shared" si="3"/>
        <v>0</v>
      </c>
      <c r="N9" s="23">
        <f t="shared" si="4"/>
        <v>0</v>
      </c>
    </row>
    <row r="10" spans="1:14" s="1" customFormat="1" ht="85.5" customHeight="1" x14ac:dyDescent="0.25">
      <c r="A10" s="7">
        <v>5</v>
      </c>
      <c r="B10" s="8" t="s">
        <v>38</v>
      </c>
      <c r="C10" s="6" t="s">
        <v>29</v>
      </c>
      <c r="D10" s="13">
        <v>5</v>
      </c>
      <c r="E10" s="10" t="s">
        <v>49</v>
      </c>
      <c r="F10" s="11" t="s">
        <v>39</v>
      </c>
      <c r="G10" s="22"/>
      <c r="H10" s="23">
        <f t="shared" si="0"/>
        <v>0</v>
      </c>
      <c r="I10" s="23">
        <f t="shared" si="1"/>
        <v>0</v>
      </c>
      <c r="J10" s="23">
        <f t="shared" si="2"/>
        <v>0</v>
      </c>
      <c r="K10" s="23"/>
      <c r="L10" s="23"/>
      <c r="M10" s="23">
        <f t="shared" si="3"/>
        <v>0</v>
      </c>
      <c r="N10" s="23">
        <f t="shared" si="4"/>
        <v>0</v>
      </c>
    </row>
    <row r="11" spans="1:14" s="1" customFormat="1" ht="85.5" customHeight="1" x14ac:dyDescent="0.25">
      <c r="A11" s="7">
        <v>6</v>
      </c>
      <c r="B11" s="8" t="s">
        <v>41</v>
      </c>
      <c r="C11" s="6" t="s">
        <v>29</v>
      </c>
      <c r="D11" s="13">
        <v>5</v>
      </c>
      <c r="E11" s="10" t="s">
        <v>49</v>
      </c>
      <c r="F11" s="11" t="s">
        <v>39</v>
      </c>
      <c r="G11" s="22"/>
      <c r="H11" s="23">
        <f t="shared" si="0"/>
        <v>0</v>
      </c>
      <c r="I11" s="23">
        <f t="shared" si="1"/>
        <v>0</v>
      </c>
      <c r="J11" s="23">
        <f t="shared" si="2"/>
        <v>0</v>
      </c>
      <c r="K11" s="23"/>
      <c r="L11" s="23"/>
      <c r="M11" s="23">
        <f t="shared" si="3"/>
        <v>0</v>
      </c>
      <c r="N11" s="23">
        <f t="shared" si="4"/>
        <v>0</v>
      </c>
    </row>
    <row r="12" spans="1:14" s="1" customFormat="1" ht="88.5" customHeight="1" x14ac:dyDescent="0.25">
      <c r="A12" s="7">
        <v>7</v>
      </c>
      <c r="B12" s="14" t="s">
        <v>43</v>
      </c>
      <c r="C12" s="6" t="s">
        <v>29</v>
      </c>
      <c r="D12" s="13">
        <v>10</v>
      </c>
      <c r="E12" s="10" t="s">
        <v>49</v>
      </c>
      <c r="F12" s="11" t="s">
        <v>39</v>
      </c>
      <c r="G12" s="22"/>
      <c r="H12" s="23">
        <f t="shared" si="0"/>
        <v>0</v>
      </c>
      <c r="I12" s="23">
        <f t="shared" si="1"/>
        <v>0</v>
      </c>
      <c r="J12" s="23">
        <f t="shared" si="2"/>
        <v>0</v>
      </c>
      <c r="K12" s="23"/>
      <c r="L12" s="23"/>
      <c r="M12" s="23">
        <f t="shared" si="3"/>
        <v>0</v>
      </c>
      <c r="N12" s="23">
        <f t="shared" si="4"/>
        <v>0</v>
      </c>
    </row>
    <row r="13" spans="1:14" s="1" customFormat="1" ht="86.25" customHeight="1" x14ac:dyDescent="0.25">
      <c r="A13" s="7">
        <v>8</v>
      </c>
      <c r="B13" s="15" t="s">
        <v>42</v>
      </c>
      <c r="C13" s="6" t="s">
        <v>29</v>
      </c>
      <c r="D13" s="13">
        <v>5</v>
      </c>
      <c r="E13" s="10" t="s">
        <v>49</v>
      </c>
      <c r="F13" s="11" t="s">
        <v>39</v>
      </c>
      <c r="G13" s="22"/>
      <c r="H13" s="23">
        <f t="shared" si="0"/>
        <v>0</v>
      </c>
      <c r="I13" s="23">
        <f t="shared" si="1"/>
        <v>0</v>
      </c>
      <c r="J13" s="23">
        <f t="shared" si="2"/>
        <v>0</v>
      </c>
      <c r="K13" s="23"/>
      <c r="L13" s="23"/>
      <c r="M13" s="23">
        <f t="shared" si="3"/>
        <v>0</v>
      </c>
      <c r="N13" s="23">
        <f t="shared" si="4"/>
        <v>0</v>
      </c>
    </row>
    <row r="14" spans="1:14" s="1" customFormat="1" ht="86.25" customHeight="1" x14ac:dyDescent="0.25">
      <c r="A14" s="7">
        <v>9</v>
      </c>
      <c r="B14" s="15" t="s">
        <v>48</v>
      </c>
      <c r="C14" s="6" t="s">
        <v>29</v>
      </c>
      <c r="D14" s="13">
        <v>2</v>
      </c>
      <c r="E14" s="10" t="s">
        <v>49</v>
      </c>
      <c r="F14" s="11" t="s">
        <v>39</v>
      </c>
      <c r="G14" s="22"/>
      <c r="H14" s="23">
        <f t="shared" si="0"/>
        <v>0</v>
      </c>
      <c r="I14" s="23">
        <f t="shared" si="1"/>
        <v>0</v>
      </c>
      <c r="J14" s="23">
        <f t="shared" si="2"/>
        <v>0</v>
      </c>
      <c r="K14" s="23"/>
      <c r="L14" s="23"/>
      <c r="M14" s="23">
        <f t="shared" si="3"/>
        <v>0</v>
      </c>
      <c r="N14" s="23">
        <f t="shared" si="4"/>
        <v>0</v>
      </c>
    </row>
    <row r="15" spans="1:14" s="1" customFormat="1" ht="86.25" customHeight="1" x14ac:dyDescent="0.25">
      <c r="A15" s="7">
        <v>10</v>
      </c>
      <c r="B15" s="15" t="s">
        <v>50</v>
      </c>
      <c r="C15" s="6" t="s">
        <v>29</v>
      </c>
      <c r="D15" s="13">
        <v>2</v>
      </c>
      <c r="E15" s="10" t="s">
        <v>49</v>
      </c>
      <c r="F15" s="11" t="s">
        <v>39</v>
      </c>
      <c r="G15" s="22"/>
      <c r="H15" s="23">
        <f t="shared" si="0"/>
        <v>0</v>
      </c>
      <c r="I15" s="23">
        <f t="shared" si="1"/>
        <v>0</v>
      </c>
      <c r="J15" s="23">
        <f t="shared" si="2"/>
        <v>0</v>
      </c>
      <c r="K15" s="23"/>
      <c r="L15" s="23"/>
      <c r="M15" s="23">
        <f t="shared" si="3"/>
        <v>0</v>
      </c>
      <c r="N15" s="23">
        <f t="shared" si="4"/>
        <v>0</v>
      </c>
    </row>
    <row r="17" spans="2:8" x14ac:dyDescent="0.25">
      <c r="B17" s="3" t="s">
        <v>31</v>
      </c>
    </row>
    <row r="18" spans="2:8" x14ac:dyDescent="0.25">
      <c r="B18" s="3" t="s">
        <v>30</v>
      </c>
    </row>
    <row r="20" spans="2:8" x14ac:dyDescent="0.25">
      <c r="B20" t="s">
        <v>12</v>
      </c>
      <c r="E20" s="4" t="s">
        <v>52</v>
      </c>
      <c r="F20" s="4"/>
      <c r="H20" t="s">
        <v>14</v>
      </c>
    </row>
    <row r="21" spans="2:8" x14ac:dyDescent="0.25">
      <c r="B21" t="s">
        <v>16</v>
      </c>
      <c r="E21" s="4" t="s">
        <v>40</v>
      </c>
      <c r="F21" s="4"/>
      <c r="H21" t="s">
        <v>14</v>
      </c>
    </row>
    <row r="22" spans="2:8" x14ac:dyDescent="0.25">
      <c r="B22" t="s">
        <v>22</v>
      </c>
      <c r="E22" s="4" t="s">
        <v>52</v>
      </c>
      <c r="F22" s="4"/>
      <c r="H22" t="s">
        <v>14</v>
      </c>
    </row>
    <row r="23" spans="2:8" x14ac:dyDescent="0.25">
      <c r="B23" t="s">
        <v>23</v>
      </c>
      <c r="E23" t="s">
        <v>32</v>
      </c>
      <c r="H23" t="s">
        <v>14</v>
      </c>
    </row>
    <row r="26" spans="2:8" x14ac:dyDescent="0.25">
      <c r="B26" s="2" t="s">
        <v>13</v>
      </c>
    </row>
    <row r="27" spans="2:8" x14ac:dyDescent="0.25">
      <c r="B27" t="s">
        <v>17</v>
      </c>
      <c r="H27" t="s">
        <v>19</v>
      </c>
    </row>
    <row r="29" spans="2:8" x14ac:dyDescent="0.25">
      <c r="B29" t="s">
        <v>15</v>
      </c>
    </row>
    <row r="30" spans="2:8" x14ac:dyDescent="0.25">
      <c r="H30" t="s">
        <v>18</v>
      </c>
    </row>
    <row r="32" spans="2:8" x14ac:dyDescent="0.25">
      <c r="B32" t="s">
        <v>21</v>
      </c>
      <c r="H32" t="s">
        <v>20</v>
      </c>
    </row>
    <row r="33" spans="2:8" x14ac:dyDescent="0.25">
      <c r="B33" t="s">
        <v>25</v>
      </c>
      <c r="H33" t="s">
        <v>33</v>
      </c>
    </row>
  </sheetData>
  <mergeCells count="1">
    <mergeCell ref="A3:K3"/>
  </mergeCells>
  <pageMargins left="0.31496062992125984" right="0.31496062992125984" top="0.23622047244094491" bottom="0.19685039370078741" header="0.19685039370078741" footer="0.31496062992125984"/>
  <pageSetup paperSize="9" scale="49" fitToHeight="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26"/>
  <sheetViews>
    <sheetView zoomScale="70" zoomScaleNormal="70" workbookViewId="0">
      <selection activeCell="B6" sqref="B6:F8"/>
    </sheetView>
  </sheetViews>
  <sheetFormatPr defaultRowHeight="15" x14ac:dyDescent="0.25"/>
  <cols>
    <col min="1" max="1" width="4.140625" style="12" customWidth="1"/>
    <col min="2" max="2" width="73.85546875" customWidth="1"/>
    <col min="3" max="3" width="11" customWidth="1"/>
    <col min="4" max="4" width="21.85546875" customWidth="1"/>
    <col min="5" max="5" width="20.28515625" customWidth="1"/>
    <col min="6" max="6" width="33.140625" customWidth="1"/>
    <col min="7" max="7" width="12.42578125" customWidth="1"/>
    <col min="8" max="8" width="14.140625" customWidth="1"/>
    <col min="9" max="9" width="15.5703125" customWidth="1"/>
    <col min="10" max="10" width="15" customWidth="1"/>
    <col min="11" max="11" width="14.85546875" customWidth="1"/>
    <col min="12" max="12" width="17" customWidth="1"/>
    <col min="13" max="13" width="15" customWidth="1"/>
    <col min="14" max="14" width="15.28515625" customWidth="1"/>
  </cols>
  <sheetData>
    <row r="1" spans="1:14" ht="17.25" customHeight="1" x14ac:dyDescent="0.25">
      <c r="A1" s="16"/>
      <c r="B1" s="17"/>
      <c r="C1" s="17"/>
      <c r="D1" s="17"/>
      <c r="E1" s="18"/>
      <c r="F1" s="17"/>
      <c r="G1" s="19" t="s">
        <v>51</v>
      </c>
      <c r="H1" s="19"/>
      <c r="I1" s="19"/>
      <c r="J1" s="19"/>
      <c r="K1" s="20"/>
    </row>
    <row r="2" spans="1:14" x14ac:dyDescent="0.25">
      <c r="A2" s="16"/>
      <c r="B2" s="17"/>
      <c r="C2" s="17"/>
      <c r="D2" s="17"/>
      <c r="E2" s="17"/>
      <c r="F2" s="17"/>
      <c r="G2" s="17"/>
      <c r="H2" s="17"/>
      <c r="I2" s="17"/>
      <c r="J2" s="17"/>
      <c r="K2" s="21"/>
    </row>
    <row r="3" spans="1:14" x14ac:dyDescent="0.25">
      <c r="A3" s="55" t="s">
        <v>54</v>
      </c>
      <c r="B3" s="55"/>
      <c r="C3" s="55"/>
      <c r="D3" s="55"/>
      <c r="E3" s="55"/>
      <c r="F3" s="55"/>
      <c r="G3" s="55"/>
      <c r="H3" s="55"/>
      <c r="I3" s="55"/>
      <c r="J3" s="55"/>
      <c r="K3" s="55"/>
    </row>
    <row r="4" spans="1:14" s="1" customFormat="1" ht="54" customHeight="1" x14ac:dyDescent="0.25">
      <c r="A4" s="5" t="s">
        <v>1</v>
      </c>
      <c r="B4" s="5" t="s">
        <v>24</v>
      </c>
      <c r="C4" s="5" t="s">
        <v>26</v>
      </c>
      <c r="D4" s="5" t="s">
        <v>27</v>
      </c>
      <c r="E4" s="5" t="s">
        <v>2</v>
      </c>
      <c r="F4" s="5" t="s">
        <v>0</v>
      </c>
      <c r="G4" s="5" t="s">
        <v>10</v>
      </c>
      <c r="H4" s="5" t="s">
        <v>3</v>
      </c>
      <c r="I4" s="5" t="s">
        <v>4</v>
      </c>
      <c r="J4" s="5" t="s">
        <v>5</v>
      </c>
      <c r="K4" s="9" t="s">
        <v>6</v>
      </c>
      <c r="L4" s="9" t="s">
        <v>7</v>
      </c>
      <c r="M4" s="9" t="s">
        <v>8</v>
      </c>
      <c r="N4" s="9" t="s">
        <v>9</v>
      </c>
    </row>
    <row r="5" spans="1:14" s="1" customFormat="1" x14ac:dyDescent="0.25">
      <c r="A5" s="5" t="s">
        <v>11</v>
      </c>
      <c r="B5" s="5">
        <v>2</v>
      </c>
      <c r="C5" s="5">
        <v>3</v>
      </c>
      <c r="D5" s="5">
        <v>4</v>
      </c>
      <c r="E5" s="5">
        <v>5</v>
      </c>
      <c r="F5" s="5">
        <v>6</v>
      </c>
      <c r="G5" s="5" t="s">
        <v>28</v>
      </c>
      <c r="H5" s="5">
        <v>8</v>
      </c>
      <c r="I5" s="5">
        <v>9</v>
      </c>
      <c r="J5" s="5">
        <v>10</v>
      </c>
      <c r="K5" s="9">
        <v>11</v>
      </c>
      <c r="L5" s="9">
        <v>12</v>
      </c>
      <c r="M5" s="9">
        <v>13</v>
      </c>
      <c r="N5" s="9">
        <v>14</v>
      </c>
    </row>
    <row r="6" spans="1:14" s="1" customFormat="1" ht="81" customHeight="1" x14ac:dyDescent="0.25">
      <c r="A6" s="7">
        <v>1</v>
      </c>
      <c r="B6" s="8" t="s">
        <v>45</v>
      </c>
      <c r="C6" s="6" t="s">
        <v>29</v>
      </c>
      <c r="D6" s="13">
        <v>10</v>
      </c>
      <c r="E6" s="10" t="s">
        <v>44</v>
      </c>
      <c r="F6" s="11" t="s">
        <v>39</v>
      </c>
      <c r="G6" s="22"/>
      <c r="H6" s="23">
        <f>G6*1.18</f>
        <v>0</v>
      </c>
      <c r="I6" s="23">
        <f>G6*D6</f>
        <v>0</v>
      </c>
      <c r="J6" s="23">
        <f>I6*1.18</f>
        <v>0</v>
      </c>
      <c r="K6" s="23"/>
      <c r="L6" s="23"/>
      <c r="M6" s="23">
        <f>K6+I6</f>
        <v>0</v>
      </c>
      <c r="N6" s="23">
        <f>M6*1.18</f>
        <v>0</v>
      </c>
    </row>
    <row r="7" spans="1:14" s="1" customFormat="1" ht="81" customHeight="1" x14ac:dyDescent="0.25">
      <c r="A7" s="7">
        <v>2</v>
      </c>
      <c r="B7" s="8" t="s">
        <v>46</v>
      </c>
      <c r="C7" s="6" t="s">
        <v>29</v>
      </c>
      <c r="D7" s="13">
        <v>8</v>
      </c>
      <c r="E7" s="10" t="s">
        <v>44</v>
      </c>
      <c r="F7" s="11" t="s">
        <v>39</v>
      </c>
      <c r="G7" s="22"/>
      <c r="H7" s="23">
        <f t="shared" ref="H7:H8" si="0">G7*1.18</f>
        <v>0</v>
      </c>
      <c r="I7" s="23">
        <f t="shared" ref="I7:I8" si="1">G7*D7</f>
        <v>0</v>
      </c>
      <c r="J7" s="23">
        <f t="shared" ref="J7:J8" si="2">I7*1.18</f>
        <v>0</v>
      </c>
      <c r="K7" s="23"/>
      <c r="L7" s="23"/>
      <c r="M7" s="23">
        <f t="shared" ref="M7:M8" si="3">K7+I7</f>
        <v>0</v>
      </c>
      <c r="N7" s="23">
        <f t="shared" ref="N7:N8" si="4">M7*1.18</f>
        <v>0</v>
      </c>
    </row>
    <row r="8" spans="1:14" s="1" customFormat="1" ht="81" customHeight="1" x14ac:dyDescent="0.25">
      <c r="A8" s="7">
        <v>3</v>
      </c>
      <c r="B8" s="8" t="s">
        <v>47</v>
      </c>
      <c r="C8" s="6" t="s">
        <v>29</v>
      </c>
      <c r="D8" s="13">
        <v>8</v>
      </c>
      <c r="E8" s="10" t="s">
        <v>44</v>
      </c>
      <c r="F8" s="11" t="s">
        <v>39</v>
      </c>
      <c r="G8" s="22"/>
      <c r="H8" s="23">
        <f t="shared" si="0"/>
        <v>0</v>
      </c>
      <c r="I8" s="23">
        <f t="shared" si="1"/>
        <v>0</v>
      </c>
      <c r="J8" s="23">
        <f t="shared" si="2"/>
        <v>0</v>
      </c>
      <c r="K8" s="23"/>
      <c r="L8" s="23"/>
      <c r="M8" s="23">
        <f t="shared" si="3"/>
        <v>0</v>
      </c>
      <c r="N8" s="23">
        <f t="shared" si="4"/>
        <v>0</v>
      </c>
    </row>
    <row r="10" spans="1:14" x14ac:dyDescent="0.25">
      <c r="B10" s="3" t="s">
        <v>31</v>
      </c>
    </row>
    <row r="11" spans="1:14" x14ac:dyDescent="0.25">
      <c r="B11" s="3" t="s">
        <v>30</v>
      </c>
    </row>
    <row r="13" spans="1:14" x14ac:dyDescent="0.25">
      <c r="B13" t="s">
        <v>12</v>
      </c>
      <c r="E13" s="4" t="s">
        <v>52</v>
      </c>
      <c r="F13" s="4"/>
      <c r="H13" t="s">
        <v>14</v>
      </c>
    </row>
    <row r="14" spans="1:14" x14ac:dyDescent="0.25">
      <c r="B14" t="s">
        <v>16</v>
      </c>
      <c r="E14" s="4" t="s">
        <v>40</v>
      </c>
      <c r="F14" s="4"/>
      <c r="H14" t="s">
        <v>14</v>
      </c>
    </row>
    <row r="15" spans="1:14" x14ac:dyDescent="0.25">
      <c r="B15" t="s">
        <v>22</v>
      </c>
      <c r="E15" s="4" t="s">
        <v>52</v>
      </c>
      <c r="F15" s="4"/>
      <c r="H15" t="s">
        <v>14</v>
      </c>
    </row>
    <row r="16" spans="1:14" x14ac:dyDescent="0.25">
      <c r="B16" t="s">
        <v>23</v>
      </c>
      <c r="E16" t="s">
        <v>32</v>
      </c>
      <c r="H16" t="s">
        <v>14</v>
      </c>
    </row>
    <row r="19" spans="2:8" x14ac:dyDescent="0.25">
      <c r="B19" s="2" t="s">
        <v>13</v>
      </c>
    </row>
    <row r="20" spans="2:8" x14ac:dyDescent="0.25">
      <c r="B20" t="s">
        <v>17</v>
      </c>
      <c r="H20" t="s">
        <v>19</v>
      </c>
    </row>
    <row r="22" spans="2:8" x14ac:dyDescent="0.25">
      <c r="B22" t="s">
        <v>15</v>
      </c>
    </row>
    <row r="23" spans="2:8" x14ac:dyDescent="0.25">
      <c r="H23" t="s">
        <v>18</v>
      </c>
    </row>
    <row r="25" spans="2:8" x14ac:dyDescent="0.25">
      <c r="B25" t="s">
        <v>21</v>
      </c>
      <c r="H25" t="s">
        <v>20</v>
      </c>
    </row>
    <row r="26" spans="2:8" x14ac:dyDescent="0.25">
      <c r="B26" t="s">
        <v>25</v>
      </c>
      <c r="H26" t="s">
        <v>33</v>
      </c>
    </row>
  </sheetData>
  <mergeCells count="1">
    <mergeCell ref="A3:K3"/>
  </mergeCells>
  <pageMargins left="0.31496062992125984" right="0.31496062992125984" top="0.23622047244094491" bottom="0.19685039370078741" header="0.19685039370078741" footer="0.31496062992125984"/>
  <pageSetup paperSize="9" scale="49" fitToHeight="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19"/>
  <sheetViews>
    <sheetView tabSelected="1" zoomScale="85" zoomScaleNormal="85" workbookViewId="0">
      <selection activeCell="A5" sqref="A5:E5"/>
    </sheetView>
  </sheetViews>
  <sheetFormatPr defaultRowHeight="15" x14ac:dyDescent="0.25"/>
  <cols>
    <col min="1" max="1" width="23.42578125" style="12" customWidth="1"/>
    <col min="2" max="2" width="50" customWidth="1"/>
    <col min="3" max="3" width="35.5703125" customWidth="1"/>
    <col min="4" max="5" width="39.85546875" customWidth="1"/>
    <col min="6" max="6" width="14.28515625" customWidth="1"/>
  </cols>
  <sheetData>
    <row r="1" spans="1:9" x14ac:dyDescent="0.25">
      <c r="A1" s="56" t="s">
        <v>95</v>
      </c>
      <c r="B1" s="56"/>
      <c r="C1" s="56"/>
      <c r="D1" s="56"/>
      <c r="E1" s="56"/>
      <c r="F1" s="34"/>
      <c r="G1" s="34"/>
      <c r="H1" s="34"/>
      <c r="I1" s="34"/>
    </row>
    <row r="2" spans="1:9" x14ac:dyDescent="0.25">
      <c r="A2" s="56" t="s">
        <v>96</v>
      </c>
      <c r="B2" s="56"/>
      <c r="C2" s="56"/>
      <c r="D2" s="56"/>
      <c r="E2" s="56"/>
      <c r="F2" s="34"/>
      <c r="G2" s="34"/>
      <c r="H2" s="34"/>
      <c r="I2" s="34"/>
    </row>
    <row r="3" spans="1:9" x14ac:dyDescent="0.25">
      <c r="A3" s="56" t="s">
        <v>97</v>
      </c>
      <c r="B3" s="56"/>
      <c r="C3" s="56"/>
      <c r="D3" s="56"/>
      <c r="E3" s="56"/>
      <c r="F3" s="34"/>
      <c r="G3" s="34"/>
      <c r="H3" s="34"/>
      <c r="I3" s="34"/>
    </row>
    <row r="4" spans="1:9" ht="21.75" customHeight="1" x14ac:dyDescent="0.25">
      <c r="A4" s="57" t="s">
        <v>151</v>
      </c>
      <c r="B4" s="57"/>
      <c r="C4" s="57"/>
      <c r="D4" s="57"/>
      <c r="E4" s="57"/>
      <c r="F4" s="34"/>
      <c r="G4" s="34"/>
      <c r="H4" s="34"/>
      <c r="I4" s="34"/>
    </row>
    <row r="5" spans="1:9" ht="15.75" x14ac:dyDescent="0.25">
      <c r="A5" s="63" t="s">
        <v>134</v>
      </c>
      <c r="B5" s="63"/>
      <c r="C5" s="63"/>
      <c r="D5" s="63"/>
      <c r="E5" s="63"/>
      <c r="F5" s="43"/>
      <c r="G5" s="43"/>
      <c r="H5" s="43"/>
      <c r="I5" s="43"/>
    </row>
    <row r="6" spans="1:9" s="1" customFormat="1" ht="54" customHeight="1" x14ac:dyDescent="0.25">
      <c r="A6" s="9" t="s">
        <v>99</v>
      </c>
      <c r="B6" s="9" t="s">
        <v>101</v>
      </c>
      <c r="C6" s="9" t="s">
        <v>104</v>
      </c>
      <c r="D6" s="9" t="s">
        <v>135</v>
      </c>
      <c r="E6" s="9" t="s">
        <v>105</v>
      </c>
    </row>
    <row r="7" spans="1:9" s="1" customFormat="1" ht="15.75" x14ac:dyDescent="0.25">
      <c r="A7" s="37">
        <v>1</v>
      </c>
      <c r="B7" s="37">
        <v>2</v>
      </c>
      <c r="C7" s="37">
        <v>3</v>
      </c>
      <c r="D7" s="38">
        <v>4</v>
      </c>
      <c r="E7" s="38">
        <v>5</v>
      </c>
    </row>
    <row r="8" spans="1:9" x14ac:dyDescent="0.25">
      <c r="A8" s="45">
        <v>44410</v>
      </c>
      <c r="B8" s="33" t="s">
        <v>136</v>
      </c>
      <c r="C8" s="30"/>
      <c r="D8" s="33"/>
      <c r="E8" s="33">
        <f>C8+D8</f>
        <v>0</v>
      </c>
    </row>
    <row r="9" spans="1:9" x14ac:dyDescent="0.25">
      <c r="A9" s="45">
        <v>44416</v>
      </c>
      <c r="B9" s="33" t="s">
        <v>137</v>
      </c>
      <c r="C9" s="30"/>
      <c r="D9" s="33"/>
      <c r="E9" s="33">
        <f>C9+D9</f>
        <v>0</v>
      </c>
    </row>
    <row r="10" spans="1:9" x14ac:dyDescent="0.25">
      <c r="A10" s="45">
        <v>44431</v>
      </c>
      <c r="B10" s="33" t="s">
        <v>59</v>
      </c>
      <c r="C10" s="30"/>
      <c r="D10" s="33"/>
      <c r="E10" s="33">
        <f>C10+D10</f>
        <v>0</v>
      </c>
    </row>
    <row r="11" spans="1:9" x14ac:dyDescent="0.25">
      <c r="A11" s="45">
        <v>44436</v>
      </c>
      <c r="B11" s="33" t="s">
        <v>138</v>
      </c>
      <c r="C11" s="30"/>
      <c r="D11" s="33"/>
      <c r="E11" s="33">
        <f>C11+D11</f>
        <v>0</v>
      </c>
    </row>
    <row r="12" spans="1:9" ht="170.25" customHeight="1" x14ac:dyDescent="0.25">
      <c r="A12" s="64" t="s">
        <v>100</v>
      </c>
      <c r="B12" s="65"/>
      <c r="C12" s="46">
        <f>SUM(C8:C11)</f>
        <v>0</v>
      </c>
      <c r="D12" s="49">
        <f>SUM(D8:D11)</f>
        <v>0</v>
      </c>
      <c r="E12" s="49">
        <f>SUM(E8:E11)</f>
        <v>0</v>
      </c>
    </row>
    <row r="13" spans="1:9" x14ac:dyDescent="0.25">
      <c r="A13" s="60" t="s">
        <v>102</v>
      </c>
      <c r="B13" s="61"/>
      <c r="C13" s="61"/>
      <c r="D13" s="61"/>
      <c r="E13" s="47"/>
    </row>
    <row r="14" spans="1:9" ht="36" customHeight="1" x14ac:dyDescent="0.25">
      <c r="A14" s="62" t="s">
        <v>139</v>
      </c>
      <c r="B14" s="62"/>
      <c r="C14" s="62"/>
      <c r="D14" s="62"/>
      <c r="E14" s="44"/>
    </row>
    <row r="15" spans="1:9" x14ac:dyDescent="0.25">
      <c r="A15" s="58" t="s">
        <v>103</v>
      </c>
      <c r="B15" s="59"/>
      <c r="C15" s="59"/>
      <c r="D15" s="59"/>
      <c r="E15" s="48"/>
    </row>
    <row r="16" spans="1:9" x14ac:dyDescent="0.25">
      <c r="A16" s="28"/>
      <c r="B16" s="27"/>
      <c r="C16" s="27"/>
      <c r="D16" s="27"/>
      <c r="E16" s="34"/>
    </row>
    <row r="17" spans="2:5" x14ac:dyDescent="0.25">
      <c r="B17" s="24" t="s">
        <v>55</v>
      </c>
      <c r="C17" s="24"/>
      <c r="D17" s="24" t="s">
        <v>56</v>
      </c>
      <c r="E17" s="24"/>
    </row>
    <row r="18" spans="2:5" x14ac:dyDescent="0.25">
      <c r="B18" s="24"/>
      <c r="C18" s="24"/>
      <c r="D18" s="24"/>
      <c r="E18" s="24"/>
    </row>
    <row r="19" spans="2:5" x14ac:dyDescent="0.25">
      <c r="B19" s="24"/>
      <c r="C19" s="24"/>
      <c r="D19" s="24" t="s">
        <v>57</v>
      </c>
      <c r="E19" s="24"/>
    </row>
  </sheetData>
  <mergeCells count="9">
    <mergeCell ref="A1:E1"/>
    <mergeCell ref="A2:E2"/>
    <mergeCell ref="A3:E3"/>
    <mergeCell ref="A4:E4"/>
    <mergeCell ref="A15:D15"/>
    <mergeCell ref="A13:D13"/>
    <mergeCell ref="A14:D14"/>
    <mergeCell ref="A5:E5"/>
    <mergeCell ref="A12:B12"/>
  </mergeCells>
  <phoneticPr fontId="4" type="noConversion"/>
  <printOptions horizontalCentered="1"/>
  <pageMargins left="0.23622047244094491" right="0.23622047244094491" top="0.35433070866141736" bottom="0.35433070866141736" header="0.11811023622047245" footer="0.11811023622047245"/>
  <pageSetup paperSize="9" scale="55" fitToHeight="5" orientation="landscape" r:id="rId1"/>
  <headerFooter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28B507-79A3-43D9-8B55-6825EF554A5A}">
  <sheetPr>
    <pageSetUpPr fitToPage="1"/>
  </sheetPr>
  <dimension ref="A1:I87"/>
  <sheetViews>
    <sheetView topLeftCell="A79" zoomScale="85" zoomScaleNormal="85" workbookViewId="0">
      <selection activeCell="A42" sqref="A42:E42"/>
    </sheetView>
  </sheetViews>
  <sheetFormatPr defaultRowHeight="15" x14ac:dyDescent="0.25"/>
  <cols>
    <col min="1" max="1" width="23.42578125" style="42" customWidth="1"/>
    <col min="2" max="2" width="50" customWidth="1"/>
    <col min="3" max="3" width="35.5703125" customWidth="1"/>
    <col min="4" max="5" width="39.85546875" customWidth="1"/>
    <col min="6" max="6" width="14.28515625" customWidth="1"/>
  </cols>
  <sheetData>
    <row r="1" spans="1:9" x14ac:dyDescent="0.25">
      <c r="A1" s="67" t="s">
        <v>156</v>
      </c>
      <c r="B1" s="67"/>
      <c r="C1" s="67"/>
      <c r="D1" s="67"/>
      <c r="E1" s="67"/>
      <c r="F1" s="43"/>
      <c r="G1" s="43"/>
      <c r="H1" s="43"/>
      <c r="I1" s="43"/>
    </row>
    <row r="2" spans="1:9" x14ac:dyDescent="0.25">
      <c r="A2" s="67" t="s">
        <v>96</v>
      </c>
      <c r="B2" s="67"/>
      <c r="C2" s="67"/>
      <c r="D2" s="67"/>
      <c r="E2" s="67"/>
      <c r="F2" s="43"/>
      <c r="G2" s="43"/>
      <c r="H2" s="43"/>
      <c r="I2" s="43"/>
    </row>
    <row r="3" spans="1:9" x14ac:dyDescent="0.25">
      <c r="A3" s="67" t="s">
        <v>97</v>
      </c>
      <c r="B3" s="67"/>
      <c r="C3" s="67"/>
      <c r="D3" s="67"/>
      <c r="E3" s="67"/>
      <c r="F3" s="43"/>
      <c r="G3" s="43"/>
      <c r="H3" s="43"/>
      <c r="I3" s="43"/>
    </row>
    <row r="4" spans="1:9" x14ac:dyDescent="0.25">
      <c r="A4" s="68" t="s">
        <v>151</v>
      </c>
      <c r="B4" s="68"/>
      <c r="C4" s="68"/>
      <c r="D4" s="68"/>
      <c r="E4" s="68"/>
      <c r="F4" s="43"/>
      <c r="G4" s="43"/>
      <c r="H4" s="43"/>
      <c r="I4" s="43"/>
    </row>
    <row r="5" spans="1:9" ht="15.75" x14ac:dyDescent="0.25">
      <c r="A5" s="66" t="s">
        <v>158</v>
      </c>
      <c r="B5" s="66"/>
      <c r="C5" s="66"/>
      <c r="D5" s="66"/>
      <c r="E5" s="66"/>
      <c r="F5" s="43"/>
      <c r="G5" s="43"/>
      <c r="H5" s="43"/>
      <c r="I5" s="43"/>
    </row>
    <row r="6" spans="1:9" s="1" customFormat="1" ht="54" customHeight="1" x14ac:dyDescent="0.25">
      <c r="A6" s="9" t="s">
        <v>99</v>
      </c>
      <c r="B6" s="9" t="s">
        <v>101</v>
      </c>
      <c r="C6" s="9" t="s">
        <v>104</v>
      </c>
      <c r="D6" s="54" t="s">
        <v>152</v>
      </c>
      <c r="E6" s="9" t="s">
        <v>105</v>
      </c>
    </row>
    <row r="7" spans="1:9" s="1" customFormat="1" ht="15.75" x14ac:dyDescent="0.25">
      <c r="A7" s="37">
        <v>1</v>
      </c>
      <c r="B7" s="37">
        <v>2</v>
      </c>
      <c r="C7" s="37">
        <v>3</v>
      </c>
      <c r="D7" s="38">
        <v>4</v>
      </c>
      <c r="E7" s="38">
        <v>5</v>
      </c>
    </row>
    <row r="8" spans="1:9" x14ac:dyDescent="0.25">
      <c r="A8" s="25">
        <v>44453</v>
      </c>
      <c r="B8" s="33" t="s">
        <v>107</v>
      </c>
      <c r="C8" s="30"/>
      <c r="D8" s="33"/>
      <c r="E8" s="33">
        <f>C8+D8</f>
        <v>0</v>
      </c>
    </row>
    <row r="9" spans="1:9" x14ac:dyDescent="0.25">
      <c r="A9" s="25">
        <v>44454</v>
      </c>
      <c r="B9" s="33" t="s">
        <v>108</v>
      </c>
      <c r="C9" s="30"/>
      <c r="D9" s="33"/>
      <c r="E9" s="33">
        <f t="shared" ref="E9:E39" si="0">C9+D9</f>
        <v>0</v>
      </c>
    </row>
    <row r="10" spans="1:9" x14ac:dyDescent="0.25">
      <c r="A10" s="25">
        <v>44456</v>
      </c>
      <c r="B10" s="33" t="s">
        <v>109</v>
      </c>
      <c r="C10" s="30"/>
      <c r="D10" s="33"/>
      <c r="E10" s="33">
        <f t="shared" si="0"/>
        <v>0</v>
      </c>
    </row>
    <row r="11" spans="1:9" x14ac:dyDescent="0.25">
      <c r="A11" s="25">
        <v>44470</v>
      </c>
      <c r="B11" s="33" t="s">
        <v>110</v>
      </c>
      <c r="C11" s="30"/>
      <c r="D11" s="33"/>
      <c r="E11" s="33">
        <f t="shared" si="0"/>
        <v>0</v>
      </c>
    </row>
    <row r="12" spans="1:9" x14ac:dyDescent="0.25">
      <c r="A12" s="25">
        <v>44471</v>
      </c>
      <c r="B12" s="33" t="s">
        <v>111</v>
      </c>
      <c r="C12" s="30"/>
      <c r="D12" s="33"/>
      <c r="E12" s="33">
        <f t="shared" si="0"/>
        <v>0</v>
      </c>
    </row>
    <row r="13" spans="1:9" x14ac:dyDescent="0.25">
      <c r="A13" s="25">
        <v>44473</v>
      </c>
      <c r="B13" s="33" t="s">
        <v>112</v>
      </c>
      <c r="C13" s="30"/>
      <c r="D13" s="33"/>
      <c r="E13" s="33">
        <f t="shared" si="0"/>
        <v>0</v>
      </c>
    </row>
    <row r="14" spans="1:9" x14ac:dyDescent="0.25">
      <c r="A14" s="25">
        <v>44475</v>
      </c>
      <c r="B14" s="33" t="s">
        <v>113</v>
      </c>
      <c r="C14" s="30"/>
      <c r="D14" s="33"/>
      <c r="E14" s="33">
        <f t="shared" si="0"/>
        <v>0</v>
      </c>
    </row>
    <row r="15" spans="1:9" x14ac:dyDescent="0.25">
      <c r="A15" s="25">
        <v>44486</v>
      </c>
      <c r="B15" s="33" t="s">
        <v>114</v>
      </c>
      <c r="C15" s="30"/>
      <c r="D15" s="33"/>
      <c r="E15" s="33">
        <f t="shared" si="0"/>
        <v>0</v>
      </c>
    </row>
    <row r="16" spans="1:9" x14ac:dyDescent="0.25">
      <c r="A16" s="25">
        <v>44488</v>
      </c>
      <c r="B16" s="33" t="s">
        <v>115</v>
      </c>
      <c r="C16" s="30"/>
      <c r="D16" s="33"/>
      <c r="E16" s="33">
        <f t="shared" si="0"/>
        <v>0</v>
      </c>
    </row>
    <row r="17" spans="1:5" x14ac:dyDescent="0.25">
      <c r="A17" s="25">
        <v>44489</v>
      </c>
      <c r="B17" s="33" t="s">
        <v>154</v>
      </c>
      <c r="C17" s="30"/>
      <c r="D17" s="33"/>
      <c r="E17" s="33">
        <f t="shared" si="0"/>
        <v>0</v>
      </c>
    </row>
    <row r="18" spans="1:5" x14ac:dyDescent="0.25">
      <c r="A18" s="25">
        <v>44491</v>
      </c>
      <c r="B18" s="33" t="s">
        <v>63</v>
      </c>
      <c r="C18" s="30"/>
      <c r="D18" s="33"/>
      <c r="E18" s="33">
        <f t="shared" si="0"/>
        <v>0</v>
      </c>
    </row>
    <row r="19" spans="1:5" x14ac:dyDescent="0.25">
      <c r="A19" s="25">
        <v>44500</v>
      </c>
      <c r="B19" s="33" t="s">
        <v>65</v>
      </c>
      <c r="C19" s="30"/>
      <c r="D19" s="31"/>
      <c r="E19" s="33">
        <f t="shared" si="0"/>
        <v>0</v>
      </c>
    </row>
    <row r="20" spans="1:5" ht="15.75" customHeight="1" x14ac:dyDescent="0.25">
      <c r="A20" s="25">
        <v>44501</v>
      </c>
      <c r="B20" s="33" t="s">
        <v>116</v>
      </c>
      <c r="C20" s="32"/>
      <c r="D20" s="31"/>
      <c r="E20" s="33">
        <f>C20+D20</f>
        <v>0</v>
      </c>
    </row>
    <row r="21" spans="1:5" x14ac:dyDescent="0.25">
      <c r="A21" s="25">
        <v>44503</v>
      </c>
      <c r="B21" s="33" t="s">
        <v>117</v>
      </c>
      <c r="C21" s="30"/>
      <c r="D21" s="31"/>
      <c r="E21" s="33">
        <f t="shared" si="0"/>
        <v>0</v>
      </c>
    </row>
    <row r="22" spans="1:5" x14ac:dyDescent="0.25">
      <c r="A22" s="25">
        <v>44505</v>
      </c>
      <c r="B22" s="33" t="s">
        <v>58</v>
      </c>
      <c r="C22" s="30"/>
      <c r="D22" s="31"/>
      <c r="E22" s="33">
        <f t="shared" si="0"/>
        <v>0</v>
      </c>
    </row>
    <row r="23" spans="1:5" x14ac:dyDescent="0.25">
      <c r="A23" s="25">
        <v>44521</v>
      </c>
      <c r="B23" s="33" t="s">
        <v>118</v>
      </c>
      <c r="C23" s="32"/>
      <c r="D23" s="31"/>
      <c r="E23" s="33">
        <f t="shared" si="0"/>
        <v>0</v>
      </c>
    </row>
    <row r="24" spans="1:5" x14ac:dyDescent="0.25">
      <c r="A24" s="25">
        <v>44522</v>
      </c>
      <c r="B24" s="33" t="s">
        <v>119</v>
      </c>
      <c r="C24" s="30"/>
      <c r="D24" s="31"/>
      <c r="E24" s="33">
        <f>C24+D24</f>
        <v>0</v>
      </c>
    </row>
    <row r="25" spans="1:5" x14ac:dyDescent="0.25">
      <c r="A25" s="25">
        <v>44524</v>
      </c>
      <c r="B25" s="33" t="s">
        <v>120</v>
      </c>
      <c r="C25" s="30"/>
      <c r="D25" s="31"/>
      <c r="E25" s="33">
        <f t="shared" si="0"/>
        <v>0</v>
      </c>
    </row>
    <row r="26" spans="1:5" x14ac:dyDescent="0.25">
      <c r="A26" s="25">
        <v>44526</v>
      </c>
      <c r="B26" s="33" t="s">
        <v>121</v>
      </c>
      <c r="C26" s="30"/>
      <c r="D26" s="31"/>
      <c r="E26" s="33">
        <f t="shared" si="0"/>
        <v>0</v>
      </c>
    </row>
    <row r="27" spans="1:5" x14ac:dyDescent="0.25">
      <c r="A27" s="25">
        <v>44537</v>
      </c>
      <c r="B27" s="33" t="s">
        <v>122</v>
      </c>
      <c r="C27" s="30"/>
      <c r="D27" s="31"/>
      <c r="E27" s="33">
        <f t="shared" si="0"/>
        <v>0</v>
      </c>
    </row>
    <row r="28" spans="1:5" x14ac:dyDescent="0.25">
      <c r="A28" s="25">
        <v>44538</v>
      </c>
      <c r="B28" s="33" t="s">
        <v>123</v>
      </c>
      <c r="C28" s="30"/>
      <c r="D28" s="31"/>
      <c r="E28" s="33">
        <f t="shared" si="0"/>
        <v>0</v>
      </c>
    </row>
    <row r="29" spans="1:5" x14ac:dyDescent="0.25">
      <c r="A29" s="25">
        <v>44540</v>
      </c>
      <c r="B29" s="33" t="s">
        <v>124</v>
      </c>
      <c r="C29" s="30"/>
      <c r="D29" s="31"/>
      <c r="E29" s="33">
        <f>C29+D29</f>
        <v>0</v>
      </c>
    </row>
    <row r="30" spans="1:5" x14ac:dyDescent="0.25">
      <c r="A30" s="25">
        <v>44542</v>
      </c>
      <c r="B30" s="33" t="s">
        <v>125</v>
      </c>
      <c r="C30" s="30"/>
      <c r="D30" s="31"/>
      <c r="E30" s="33">
        <f t="shared" si="0"/>
        <v>0</v>
      </c>
    </row>
    <row r="31" spans="1:5" x14ac:dyDescent="0.25">
      <c r="A31" s="25">
        <v>44555</v>
      </c>
      <c r="B31" s="33" t="s">
        <v>126</v>
      </c>
      <c r="C31" s="30"/>
      <c r="D31" s="31"/>
      <c r="E31" s="33">
        <f t="shared" si="0"/>
        <v>0</v>
      </c>
    </row>
    <row r="32" spans="1:5" x14ac:dyDescent="0.25">
      <c r="A32" s="25">
        <v>44556</v>
      </c>
      <c r="B32" s="33" t="s">
        <v>127</v>
      </c>
      <c r="C32" s="30"/>
      <c r="D32" s="31"/>
      <c r="E32" s="33">
        <f t="shared" si="0"/>
        <v>0</v>
      </c>
    </row>
    <row r="33" spans="1:9" x14ac:dyDescent="0.25">
      <c r="A33" s="25">
        <v>44558</v>
      </c>
      <c r="B33" s="33" t="s">
        <v>128</v>
      </c>
      <c r="C33" s="30"/>
      <c r="D33" s="31"/>
      <c r="E33" s="33">
        <f t="shared" si="0"/>
        <v>0</v>
      </c>
    </row>
    <row r="34" spans="1:9" x14ac:dyDescent="0.25">
      <c r="A34" s="25">
        <v>44577</v>
      </c>
      <c r="B34" s="33" t="s">
        <v>129</v>
      </c>
      <c r="C34" s="30"/>
      <c r="D34" s="31"/>
      <c r="E34" s="33">
        <f t="shared" si="0"/>
        <v>0</v>
      </c>
    </row>
    <row r="35" spans="1:9" x14ac:dyDescent="0.25">
      <c r="A35" s="25">
        <v>44578</v>
      </c>
      <c r="B35" s="33" t="s">
        <v>130</v>
      </c>
      <c r="C35" s="30"/>
      <c r="D35" s="31"/>
      <c r="E35" s="33">
        <f t="shared" si="0"/>
        <v>0</v>
      </c>
    </row>
    <row r="36" spans="1:9" x14ac:dyDescent="0.25">
      <c r="A36" s="25">
        <v>44613</v>
      </c>
      <c r="B36" s="33" t="s">
        <v>131</v>
      </c>
      <c r="C36" s="30"/>
      <c r="D36" s="31"/>
      <c r="E36" s="33">
        <f t="shared" si="0"/>
        <v>0</v>
      </c>
    </row>
    <row r="37" spans="1:9" x14ac:dyDescent="0.25">
      <c r="A37" s="25">
        <v>44614</v>
      </c>
      <c r="B37" s="33" t="s">
        <v>132</v>
      </c>
      <c r="C37" s="30"/>
      <c r="D37" s="31"/>
      <c r="E37" s="33">
        <f t="shared" si="0"/>
        <v>0</v>
      </c>
    </row>
    <row r="38" spans="1:9" x14ac:dyDescent="0.25">
      <c r="A38" s="25">
        <v>44616</v>
      </c>
      <c r="B38" s="33" t="s">
        <v>58</v>
      </c>
      <c r="C38" s="30"/>
      <c r="D38" s="31"/>
      <c r="E38" s="33">
        <f t="shared" si="0"/>
        <v>0</v>
      </c>
    </row>
    <row r="39" spans="1:9" x14ac:dyDescent="0.25">
      <c r="A39" s="25">
        <v>44620</v>
      </c>
      <c r="B39" s="33" t="s">
        <v>64</v>
      </c>
      <c r="C39" s="30"/>
      <c r="D39" s="31"/>
      <c r="E39" s="33">
        <f t="shared" si="0"/>
        <v>0</v>
      </c>
    </row>
    <row r="40" spans="1:9" x14ac:dyDescent="0.25">
      <c r="A40" s="25">
        <v>44621</v>
      </c>
      <c r="B40" s="33" t="s">
        <v>133</v>
      </c>
      <c r="C40" s="30"/>
      <c r="D40" s="31"/>
      <c r="E40" s="33">
        <f>C40+D40</f>
        <v>0</v>
      </c>
    </row>
    <row r="41" spans="1:9" ht="170.25" customHeight="1" x14ac:dyDescent="0.25">
      <c r="A41" s="64" t="s">
        <v>100</v>
      </c>
      <c r="B41" s="65"/>
      <c r="C41" s="39">
        <f>SUM(C8:C40)</f>
        <v>0</v>
      </c>
      <c r="D41" s="40">
        <f>SUM(D8:D40)</f>
        <v>0</v>
      </c>
      <c r="E41" s="40">
        <f>SUM(E8:E40)</f>
        <v>0</v>
      </c>
    </row>
    <row r="42" spans="1:9" ht="15.75" x14ac:dyDescent="0.25">
      <c r="A42" s="66" t="s">
        <v>159</v>
      </c>
      <c r="B42" s="66"/>
      <c r="C42" s="66"/>
      <c r="D42" s="66"/>
      <c r="E42" s="66"/>
      <c r="F42" s="43"/>
      <c r="G42" s="43"/>
      <c r="H42" s="43"/>
      <c r="I42" s="43"/>
    </row>
    <row r="43" spans="1:9" s="1" customFormat="1" ht="78.75" customHeight="1" x14ac:dyDescent="0.25">
      <c r="A43" s="9" t="s">
        <v>99</v>
      </c>
      <c r="B43" s="9" t="s">
        <v>101</v>
      </c>
      <c r="C43" s="9" t="s">
        <v>104</v>
      </c>
      <c r="D43" s="54" t="s">
        <v>153</v>
      </c>
      <c r="E43" s="9" t="s">
        <v>105</v>
      </c>
    </row>
    <row r="44" spans="1:9" ht="28.5" x14ac:dyDescent="0.25">
      <c r="A44" s="35" t="s">
        <v>98</v>
      </c>
      <c r="B44" s="33" t="s">
        <v>66</v>
      </c>
      <c r="C44" s="29"/>
      <c r="D44" s="29"/>
      <c r="E44" s="29">
        <f>C44+D44</f>
        <v>0</v>
      </c>
    </row>
    <row r="45" spans="1:9" ht="27" customHeight="1" x14ac:dyDescent="0.25">
      <c r="A45" s="35" t="s">
        <v>98</v>
      </c>
      <c r="B45" s="33" t="s">
        <v>67</v>
      </c>
      <c r="C45" s="29"/>
      <c r="D45" s="29"/>
      <c r="E45" s="29">
        <f t="shared" ref="E45:E79" si="1">C45+D45</f>
        <v>0</v>
      </c>
    </row>
    <row r="46" spans="1:9" ht="28.5" x14ac:dyDescent="0.25">
      <c r="A46" s="35" t="s">
        <v>98</v>
      </c>
      <c r="B46" s="33" t="s">
        <v>61</v>
      </c>
      <c r="C46" s="29"/>
      <c r="D46" s="29"/>
      <c r="E46" s="29">
        <f t="shared" si="1"/>
        <v>0</v>
      </c>
    </row>
    <row r="47" spans="1:9" ht="28.5" x14ac:dyDescent="0.25">
      <c r="A47" s="35" t="s">
        <v>98</v>
      </c>
      <c r="B47" s="33" t="s">
        <v>68</v>
      </c>
      <c r="C47" s="29"/>
      <c r="D47" s="29"/>
      <c r="E47" s="29">
        <f>C47+D47</f>
        <v>0</v>
      </c>
    </row>
    <row r="48" spans="1:9" ht="28.5" x14ac:dyDescent="0.25">
      <c r="A48" s="35" t="s">
        <v>98</v>
      </c>
      <c r="B48" s="33" t="s">
        <v>69</v>
      </c>
      <c r="C48" s="29"/>
      <c r="D48" s="29"/>
      <c r="E48" s="29">
        <f t="shared" si="1"/>
        <v>0</v>
      </c>
    </row>
    <row r="49" spans="1:5" ht="28.5" x14ac:dyDescent="0.25">
      <c r="A49" s="35" t="s">
        <v>98</v>
      </c>
      <c r="B49" s="33" t="s">
        <v>70</v>
      </c>
      <c r="C49" s="29"/>
      <c r="D49" s="29"/>
      <c r="E49" s="29">
        <f t="shared" si="1"/>
        <v>0</v>
      </c>
    </row>
    <row r="50" spans="1:5" ht="28.5" x14ac:dyDescent="0.25">
      <c r="A50" s="35" t="s">
        <v>98</v>
      </c>
      <c r="B50" s="33" t="s">
        <v>140</v>
      </c>
      <c r="C50" s="29"/>
      <c r="D50" s="29"/>
      <c r="E50" s="29">
        <f t="shared" si="1"/>
        <v>0</v>
      </c>
    </row>
    <row r="51" spans="1:5" ht="28.5" x14ac:dyDescent="0.25">
      <c r="A51" s="35" t="s">
        <v>98</v>
      </c>
      <c r="B51" s="33" t="s">
        <v>71</v>
      </c>
      <c r="C51" s="29"/>
      <c r="D51" s="29"/>
      <c r="E51" s="29">
        <f t="shared" si="1"/>
        <v>0</v>
      </c>
    </row>
    <row r="52" spans="1:5" ht="28.5" x14ac:dyDescent="0.25">
      <c r="A52" s="35" t="s">
        <v>98</v>
      </c>
      <c r="B52" s="33" t="s">
        <v>72</v>
      </c>
      <c r="C52" s="29"/>
      <c r="D52" s="29"/>
      <c r="E52" s="29">
        <f t="shared" si="1"/>
        <v>0</v>
      </c>
    </row>
    <row r="53" spans="1:5" ht="28.5" x14ac:dyDescent="0.25">
      <c r="A53" s="35" t="s">
        <v>98</v>
      </c>
      <c r="B53" s="50" t="s">
        <v>73</v>
      </c>
      <c r="C53" s="29"/>
      <c r="D53" s="29"/>
      <c r="E53" s="29">
        <f t="shared" si="1"/>
        <v>0</v>
      </c>
    </row>
    <row r="54" spans="1:5" ht="28.5" x14ac:dyDescent="0.25">
      <c r="A54" s="35" t="s">
        <v>98</v>
      </c>
      <c r="B54" s="33" t="s">
        <v>155</v>
      </c>
      <c r="C54" s="29"/>
      <c r="D54" s="29"/>
      <c r="E54" s="29">
        <f t="shared" si="1"/>
        <v>0</v>
      </c>
    </row>
    <row r="55" spans="1:5" ht="28.5" x14ac:dyDescent="0.25">
      <c r="A55" s="35" t="s">
        <v>98</v>
      </c>
      <c r="B55" s="33" t="s">
        <v>74</v>
      </c>
      <c r="C55" s="29"/>
      <c r="D55" s="29"/>
      <c r="E55" s="29">
        <f t="shared" si="1"/>
        <v>0</v>
      </c>
    </row>
    <row r="56" spans="1:5" ht="28.5" x14ac:dyDescent="0.25">
      <c r="A56" s="35" t="s">
        <v>98</v>
      </c>
      <c r="B56" s="33" t="s">
        <v>75</v>
      </c>
      <c r="C56" s="29"/>
      <c r="D56" s="29"/>
      <c r="E56" s="29">
        <f t="shared" si="1"/>
        <v>0</v>
      </c>
    </row>
    <row r="57" spans="1:5" ht="28.5" x14ac:dyDescent="0.25">
      <c r="A57" s="35" t="s">
        <v>98</v>
      </c>
      <c r="B57" s="33" t="s">
        <v>76</v>
      </c>
      <c r="C57" s="29"/>
      <c r="D57" s="29"/>
      <c r="E57" s="29">
        <f t="shared" si="1"/>
        <v>0</v>
      </c>
    </row>
    <row r="58" spans="1:5" ht="28.5" x14ac:dyDescent="0.25">
      <c r="A58" s="35" t="s">
        <v>98</v>
      </c>
      <c r="B58" s="33" t="s">
        <v>77</v>
      </c>
      <c r="C58" s="29"/>
      <c r="D58" s="29"/>
      <c r="E58" s="29">
        <f t="shared" si="1"/>
        <v>0</v>
      </c>
    </row>
    <row r="59" spans="1:5" ht="28.5" x14ac:dyDescent="0.25">
      <c r="A59" s="35" t="s">
        <v>98</v>
      </c>
      <c r="B59" s="33" t="s">
        <v>78</v>
      </c>
      <c r="C59" s="29"/>
      <c r="D59" s="29"/>
      <c r="E59" s="29">
        <f t="shared" si="1"/>
        <v>0</v>
      </c>
    </row>
    <row r="60" spans="1:5" ht="28.5" x14ac:dyDescent="0.25">
      <c r="A60" s="35" t="s">
        <v>98</v>
      </c>
      <c r="B60" s="33" t="s">
        <v>141</v>
      </c>
      <c r="C60" s="29"/>
      <c r="D60" s="29"/>
      <c r="E60" s="29">
        <f t="shared" si="1"/>
        <v>0</v>
      </c>
    </row>
    <row r="61" spans="1:5" ht="28.5" x14ac:dyDescent="0.25">
      <c r="A61" s="35" t="s">
        <v>98</v>
      </c>
      <c r="B61" s="33" t="s">
        <v>79</v>
      </c>
      <c r="C61" s="29"/>
      <c r="D61" s="29"/>
      <c r="E61" s="29">
        <f t="shared" si="1"/>
        <v>0</v>
      </c>
    </row>
    <row r="62" spans="1:5" ht="28.5" x14ac:dyDescent="0.25">
      <c r="A62" s="35" t="s">
        <v>98</v>
      </c>
      <c r="B62" s="33" t="s">
        <v>62</v>
      </c>
      <c r="C62" s="29"/>
      <c r="D62" s="29"/>
      <c r="E62" s="29">
        <f t="shared" si="1"/>
        <v>0</v>
      </c>
    </row>
    <row r="63" spans="1:5" ht="28.5" x14ac:dyDescent="0.25">
      <c r="A63" s="35" t="s">
        <v>98</v>
      </c>
      <c r="B63" s="50" t="s">
        <v>80</v>
      </c>
      <c r="C63" s="29"/>
      <c r="D63" s="29"/>
      <c r="E63" s="29">
        <f t="shared" si="1"/>
        <v>0</v>
      </c>
    </row>
    <row r="64" spans="1:5" ht="28.5" x14ac:dyDescent="0.25">
      <c r="A64" s="35" t="s">
        <v>98</v>
      </c>
      <c r="B64" s="33" t="s">
        <v>81</v>
      </c>
      <c r="C64" s="29"/>
      <c r="D64" s="29"/>
      <c r="E64" s="29">
        <f t="shared" si="1"/>
        <v>0</v>
      </c>
    </row>
    <row r="65" spans="1:5" ht="28.5" x14ac:dyDescent="0.25">
      <c r="A65" s="35" t="s">
        <v>98</v>
      </c>
      <c r="B65" s="33" t="s">
        <v>82</v>
      </c>
      <c r="C65" s="29"/>
      <c r="D65" s="29"/>
      <c r="E65" s="29">
        <f t="shared" si="1"/>
        <v>0</v>
      </c>
    </row>
    <row r="66" spans="1:5" ht="31.5" customHeight="1" x14ac:dyDescent="0.25">
      <c r="A66" s="35" t="s">
        <v>98</v>
      </c>
      <c r="B66" s="33" t="s">
        <v>83</v>
      </c>
      <c r="C66" s="29"/>
      <c r="D66" s="29"/>
      <c r="E66" s="29">
        <f t="shared" si="1"/>
        <v>0</v>
      </c>
    </row>
    <row r="67" spans="1:5" ht="28.5" x14ac:dyDescent="0.25">
      <c r="A67" s="35" t="s">
        <v>98</v>
      </c>
      <c r="B67" s="33" t="s">
        <v>84</v>
      </c>
      <c r="C67" s="29"/>
      <c r="D67" s="29"/>
      <c r="E67" s="29">
        <f t="shared" si="1"/>
        <v>0</v>
      </c>
    </row>
    <row r="68" spans="1:5" ht="28.5" x14ac:dyDescent="0.25">
      <c r="A68" s="35" t="s">
        <v>98</v>
      </c>
      <c r="B68" s="33" t="s">
        <v>85</v>
      </c>
      <c r="C68" s="29"/>
      <c r="D68" s="29"/>
      <c r="E68" s="29">
        <f t="shared" si="1"/>
        <v>0</v>
      </c>
    </row>
    <row r="69" spans="1:5" ht="28.5" x14ac:dyDescent="0.25">
      <c r="A69" s="35" t="s">
        <v>98</v>
      </c>
      <c r="B69" s="33" t="s">
        <v>86</v>
      </c>
      <c r="C69" s="29"/>
      <c r="D69" s="29"/>
      <c r="E69" s="29">
        <f t="shared" si="1"/>
        <v>0</v>
      </c>
    </row>
    <row r="70" spans="1:5" ht="28.5" x14ac:dyDescent="0.25">
      <c r="A70" s="35" t="s">
        <v>98</v>
      </c>
      <c r="B70" s="33" t="s">
        <v>142</v>
      </c>
      <c r="C70" s="29"/>
      <c r="D70" s="29"/>
      <c r="E70" s="29">
        <f t="shared" si="1"/>
        <v>0</v>
      </c>
    </row>
    <row r="71" spans="1:5" ht="28.5" x14ac:dyDescent="0.25">
      <c r="A71" s="35" t="s">
        <v>98</v>
      </c>
      <c r="B71" s="33" t="s">
        <v>87</v>
      </c>
      <c r="C71" s="29"/>
      <c r="D71" s="29"/>
      <c r="E71" s="29">
        <f t="shared" si="1"/>
        <v>0</v>
      </c>
    </row>
    <row r="72" spans="1:5" ht="28.5" x14ac:dyDescent="0.25">
      <c r="A72" s="35" t="s">
        <v>98</v>
      </c>
      <c r="B72" s="33" t="s">
        <v>88</v>
      </c>
      <c r="C72" s="29"/>
      <c r="D72" s="29"/>
      <c r="E72" s="29">
        <f t="shared" si="1"/>
        <v>0</v>
      </c>
    </row>
    <row r="73" spans="1:5" ht="28.5" x14ac:dyDescent="0.25">
      <c r="A73" s="35" t="s">
        <v>98</v>
      </c>
      <c r="B73" s="33" t="s">
        <v>89</v>
      </c>
      <c r="C73" s="29"/>
      <c r="D73" s="29"/>
      <c r="E73" s="29">
        <f t="shared" si="1"/>
        <v>0</v>
      </c>
    </row>
    <row r="74" spans="1:5" ht="28.5" x14ac:dyDescent="0.25">
      <c r="A74" s="35" t="s">
        <v>98</v>
      </c>
      <c r="B74" s="33" t="s">
        <v>90</v>
      </c>
      <c r="C74" s="29"/>
      <c r="D74" s="29"/>
      <c r="E74" s="29">
        <f t="shared" si="1"/>
        <v>0</v>
      </c>
    </row>
    <row r="75" spans="1:5" ht="28.5" x14ac:dyDescent="0.25">
      <c r="A75" s="35" t="s">
        <v>98</v>
      </c>
      <c r="B75" s="33" t="s">
        <v>91</v>
      </c>
      <c r="C75" s="29"/>
      <c r="D75" s="29"/>
      <c r="E75" s="29">
        <f t="shared" si="1"/>
        <v>0</v>
      </c>
    </row>
    <row r="76" spans="1:5" ht="28.5" x14ac:dyDescent="0.25">
      <c r="A76" s="35" t="s">
        <v>98</v>
      </c>
      <c r="B76" s="33" t="s">
        <v>92</v>
      </c>
      <c r="C76" s="29"/>
      <c r="D76" s="29"/>
      <c r="E76" s="29">
        <f>C76+D76</f>
        <v>0</v>
      </c>
    </row>
    <row r="77" spans="1:5" ht="28.5" x14ac:dyDescent="0.25">
      <c r="A77" s="35" t="s">
        <v>98</v>
      </c>
      <c r="B77" s="33" t="s">
        <v>93</v>
      </c>
      <c r="C77" s="29"/>
      <c r="D77" s="29"/>
      <c r="E77" s="29">
        <f>C77+D77</f>
        <v>0</v>
      </c>
    </row>
    <row r="78" spans="1:5" ht="28.5" x14ac:dyDescent="0.25">
      <c r="A78" s="35" t="s">
        <v>98</v>
      </c>
      <c r="B78" s="33" t="s">
        <v>143</v>
      </c>
      <c r="C78" s="29"/>
      <c r="D78" s="29"/>
      <c r="E78" s="29">
        <f t="shared" si="1"/>
        <v>0</v>
      </c>
    </row>
    <row r="79" spans="1:5" ht="28.5" x14ac:dyDescent="0.25">
      <c r="A79" s="35" t="s">
        <v>98</v>
      </c>
      <c r="B79" s="33" t="s">
        <v>94</v>
      </c>
      <c r="C79" s="29"/>
      <c r="D79" s="29"/>
      <c r="E79" s="29">
        <f t="shared" si="1"/>
        <v>0</v>
      </c>
    </row>
    <row r="80" spans="1:5" x14ac:dyDescent="0.25">
      <c r="A80" s="60" t="s">
        <v>102</v>
      </c>
      <c r="B80" s="69"/>
      <c r="C80" s="69"/>
      <c r="D80" s="69"/>
      <c r="E80" s="43"/>
    </row>
    <row r="81" spans="1:5" ht="36" customHeight="1" x14ac:dyDescent="0.25">
      <c r="A81" s="62" t="s">
        <v>139</v>
      </c>
      <c r="B81" s="62"/>
      <c r="C81" s="62"/>
      <c r="D81" s="62"/>
      <c r="E81" s="44"/>
    </row>
    <row r="82" spans="1:5" ht="36" customHeight="1" x14ac:dyDescent="0.25">
      <c r="A82" s="62" t="s">
        <v>60</v>
      </c>
      <c r="B82" s="69"/>
      <c r="C82" s="69"/>
      <c r="D82" s="69"/>
    </row>
    <row r="83" spans="1:5" x14ac:dyDescent="0.25">
      <c r="A83" s="58" t="s">
        <v>103</v>
      </c>
      <c r="B83" s="70"/>
      <c r="C83" s="70"/>
      <c r="D83" s="70"/>
      <c r="E83" s="41"/>
    </row>
    <row r="84" spans="1:5" x14ac:dyDescent="0.25">
      <c r="B84" s="43"/>
      <c r="C84" s="43"/>
      <c r="D84" s="43"/>
      <c r="E84" s="43"/>
    </row>
    <row r="85" spans="1:5" x14ac:dyDescent="0.25">
      <c r="B85" s="24" t="s">
        <v>55</v>
      </c>
      <c r="C85" s="24"/>
      <c r="D85" s="24" t="s">
        <v>56</v>
      </c>
      <c r="E85" s="24"/>
    </row>
    <row r="86" spans="1:5" x14ac:dyDescent="0.25">
      <c r="B86" s="24"/>
      <c r="C86" s="24"/>
      <c r="D86" s="24"/>
      <c r="E86" s="24"/>
    </row>
    <row r="87" spans="1:5" x14ac:dyDescent="0.25">
      <c r="B87" s="24"/>
      <c r="C87" s="24"/>
      <c r="D87" s="24" t="s">
        <v>57</v>
      </c>
      <c r="E87" s="24"/>
    </row>
  </sheetData>
  <mergeCells count="11">
    <mergeCell ref="A80:D80"/>
    <mergeCell ref="A81:D81"/>
    <mergeCell ref="A82:D82"/>
    <mergeCell ref="A83:D83"/>
    <mergeCell ref="A42:E42"/>
    <mergeCell ref="A5:E5"/>
    <mergeCell ref="A41:B41"/>
    <mergeCell ref="A1:E1"/>
    <mergeCell ref="A2:E2"/>
    <mergeCell ref="A3:E3"/>
    <mergeCell ref="A4:E4"/>
  </mergeCells>
  <printOptions horizontalCentered="1"/>
  <pageMargins left="0.23622047244094491" right="0.23622047244094491" top="0.35433070866141736" bottom="0.35433070866141736" header="0.11811023622047245" footer="0.11811023622047245"/>
  <pageSetup paperSize="9" scale="55" fitToHeight="5" orientation="landscape" r:id="rId1"/>
  <headerFooter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631584-4FE3-4ACA-849A-6322E72D0E57}">
  <sheetPr>
    <pageSetUpPr fitToPage="1"/>
  </sheetPr>
  <dimension ref="A1:I19"/>
  <sheetViews>
    <sheetView zoomScale="85" zoomScaleNormal="85" workbookViewId="0">
      <selection activeCell="E6" sqref="C6:E6"/>
    </sheetView>
  </sheetViews>
  <sheetFormatPr defaultRowHeight="15" x14ac:dyDescent="0.25"/>
  <cols>
    <col min="1" max="1" width="23.42578125" style="42" customWidth="1"/>
    <col min="2" max="2" width="50" customWidth="1"/>
    <col min="3" max="3" width="35.5703125" customWidth="1"/>
    <col min="4" max="5" width="39.85546875" customWidth="1"/>
    <col min="6" max="6" width="14.28515625" customWidth="1"/>
  </cols>
  <sheetData>
    <row r="1" spans="1:9" x14ac:dyDescent="0.25">
      <c r="A1" s="67" t="s">
        <v>157</v>
      </c>
      <c r="B1" s="67"/>
      <c r="C1" s="67"/>
      <c r="D1" s="67"/>
      <c r="E1" s="67"/>
      <c r="F1" s="43"/>
      <c r="G1" s="43"/>
      <c r="H1" s="43"/>
      <c r="I1" s="43"/>
    </row>
    <row r="2" spans="1:9" x14ac:dyDescent="0.25">
      <c r="A2" s="67" t="s">
        <v>96</v>
      </c>
      <c r="B2" s="67"/>
      <c r="C2" s="67"/>
      <c r="D2" s="67"/>
      <c r="E2" s="67"/>
      <c r="F2" s="43"/>
      <c r="G2" s="43"/>
      <c r="H2" s="43"/>
      <c r="I2" s="43"/>
    </row>
    <row r="3" spans="1:9" x14ac:dyDescent="0.25">
      <c r="A3" s="67" t="s">
        <v>97</v>
      </c>
      <c r="B3" s="67"/>
      <c r="C3" s="67"/>
      <c r="D3" s="67"/>
      <c r="E3" s="67"/>
      <c r="F3" s="43"/>
      <c r="G3" s="43"/>
      <c r="H3" s="43"/>
      <c r="I3" s="43"/>
    </row>
    <row r="4" spans="1:9" x14ac:dyDescent="0.25">
      <c r="A4" s="68" t="s">
        <v>151</v>
      </c>
      <c r="B4" s="68"/>
      <c r="C4" s="68"/>
      <c r="D4" s="68"/>
      <c r="E4" s="68"/>
      <c r="F4" s="43"/>
      <c r="G4" s="43"/>
      <c r="H4" s="43"/>
      <c r="I4" s="43"/>
    </row>
    <row r="5" spans="1:9" ht="37.5" customHeight="1" x14ac:dyDescent="0.25">
      <c r="A5" s="71" t="s">
        <v>148</v>
      </c>
      <c r="B5" s="72"/>
      <c r="C5" s="72"/>
      <c r="D5" s="72"/>
      <c r="E5" s="72"/>
      <c r="F5" s="43"/>
      <c r="G5" s="43"/>
      <c r="H5" s="43"/>
      <c r="I5" s="43"/>
    </row>
    <row r="6" spans="1:9" s="1" customFormat="1" ht="54" customHeight="1" x14ac:dyDescent="0.25">
      <c r="A6" s="53" t="s">
        <v>99</v>
      </c>
      <c r="B6" s="53" t="s">
        <v>101</v>
      </c>
      <c r="C6" s="9" t="s">
        <v>104</v>
      </c>
      <c r="D6" s="9" t="s">
        <v>106</v>
      </c>
      <c r="E6" s="9" t="s">
        <v>105</v>
      </c>
    </row>
    <row r="7" spans="1:9" s="1" customFormat="1" ht="37.5" customHeight="1" x14ac:dyDescent="0.25">
      <c r="A7" s="35" t="s">
        <v>144</v>
      </c>
      <c r="B7" s="35" t="s">
        <v>145</v>
      </c>
      <c r="D7" s="9"/>
      <c r="E7" s="36">
        <f>C7</f>
        <v>0</v>
      </c>
    </row>
    <row r="8" spans="1:9" s="1" customFormat="1" ht="18" customHeight="1" x14ac:dyDescent="0.25">
      <c r="A8" s="45">
        <v>44593</v>
      </c>
      <c r="B8" s="35" t="s">
        <v>114</v>
      </c>
      <c r="C8" s="51"/>
      <c r="D8" s="9"/>
      <c r="E8" s="36">
        <f>C8</f>
        <v>0</v>
      </c>
    </row>
    <row r="9" spans="1:9" x14ac:dyDescent="0.25">
      <c r="A9" s="45">
        <v>44607</v>
      </c>
      <c r="B9" s="35" t="s">
        <v>146</v>
      </c>
      <c r="C9" s="52"/>
      <c r="D9" s="26"/>
      <c r="E9" s="29">
        <f>C9+D9</f>
        <v>0</v>
      </c>
    </row>
    <row r="10" spans="1:9" x14ac:dyDescent="0.25">
      <c r="A10" s="45">
        <v>44621</v>
      </c>
      <c r="B10" s="35" t="s">
        <v>147</v>
      </c>
      <c r="C10" s="52"/>
      <c r="D10" s="29" t="s">
        <v>150</v>
      </c>
      <c r="E10" s="29">
        <f>C10</f>
        <v>0</v>
      </c>
    </row>
    <row r="11" spans="1:9" x14ac:dyDescent="0.25">
      <c r="A11" s="45">
        <v>44691</v>
      </c>
      <c r="B11" s="35" t="s">
        <v>145</v>
      </c>
      <c r="C11" s="52"/>
      <c r="D11" s="29"/>
      <c r="E11" s="29">
        <f>C11</f>
        <v>0</v>
      </c>
    </row>
    <row r="12" spans="1:9" x14ac:dyDescent="0.25">
      <c r="A12" s="60" t="s">
        <v>102</v>
      </c>
      <c r="B12" s="69"/>
      <c r="C12" s="69"/>
      <c r="D12" s="69"/>
      <c r="E12" s="43"/>
    </row>
    <row r="13" spans="1:9" ht="36" customHeight="1" x14ac:dyDescent="0.25">
      <c r="A13" s="62" t="s">
        <v>139</v>
      </c>
      <c r="B13" s="62"/>
      <c r="C13" s="62"/>
      <c r="D13" s="62"/>
      <c r="E13" s="44"/>
    </row>
    <row r="14" spans="1:9" ht="36" customHeight="1" x14ac:dyDescent="0.25">
      <c r="A14" s="62" t="s">
        <v>149</v>
      </c>
      <c r="B14" s="69"/>
      <c r="C14" s="69"/>
      <c r="D14" s="69"/>
    </row>
    <row r="15" spans="1:9" x14ac:dyDescent="0.25">
      <c r="A15" s="58" t="s">
        <v>103</v>
      </c>
      <c r="B15" s="70"/>
      <c r="C15" s="70"/>
      <c r="D15" s="70"/>
      <c r="E15" s="41"/>
    </row>
    <row r="16" spans="1:9" x14ac:dyDescent="0.25">
      <c r="B16" s="43"/>
      <c r="C16" s="43"/>
      <c r="D16" s="43"/>
      <c r="E16" s="43"/>
    </row>
    <row r="17" spans="2:5" x14ac:dyDescent="0.25">
      <c r="B17" s="24" t="s">
        <v>55</v>
      </c>
      <c r="C17" s="24"/>
      <c r="D17" s="24" t="s">
        <v>56</v>
      </c>
      <c r="E17" s="24"/>
    </row>
    <row r="18" spans="2:5" x14ac:dyDescent="0.25">
      <c r="B18" s="24"/>
      <c r="C18" s="24"/>
      <c r="D18" s="24"/>
      <c r="E18" s="24"/>
    </row>
    <row r="19" spans="2:5" x14ac:dyDescent="0.25">
      <c r="B19" s="24"/>
      <c r="C19" s="24"/>
      <c r="D19" s="24" t="s">
        <v>57</v>
      </c>
      <c r="E19" s="24"/>
    </row>
  </sheetData>
  <mergeCells count="9">
    <mergeCell ref="A15:D15"/>
    <mergeCell ref="A5:E5"/>
    <mergeCell ref="A12:D12"/>
    <mergeCell ref="A13:D13"/>
    <mergeCell ref="A1:E1"/>
    <mergeCell ref="A2:E2"/>
    <mergeCell ref="A3:E3"/>
    <mergeCell ref="A4:E4"/>
    <mergeCell ref="A14:D14"/>
  </mergeCells>
  <printOptions horizontalCentered="1"/>
  <pageMargins left="0.23622047244094491" right="0.23622047244094491" top="0.35433070866141736" bottom="0.35433070866141736" header="0.11811023622047245" footer="0.11811023622047245"/>
  <pageSetup paperSize="9" scale="55" fitToHeight="5" orientation="landscape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Приложение Барнаул</vt:lpstr>
      <vt:lpstr>Приложение Омск</vt:lpstr>
      <vt:lpstr>Предсезонные турниры</vt:lpstr>
      <vt:lpstr>Чемпионат КХЛ</vt:lpstr>
      <vt:lpstr>Встреча с болельщиками и др.</vt:lpstr>
      <vt:lpstr>'Приложение Барнаул'!Заголовки_для_печати</vt:lpstr>
      <vt:lpstr>'Приложение Омск'!Заголовки_для_печати</vt:lpstr>
      <vt:lpstr>'Чемпионат КХЛ'!Заголовки_для_печати</vt:lpstr>
    </vt:vector>
  </TitlesOfParts>
  <Company>ОАО "Газпромнефть-Новосибирск"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kasilov</dc:creator>
  <cp:lastModifiedBy>Admin</cp:lastModifiedBy>
  <cp:lastPrinted>2015-01-27T05:17:08Z</cp:lastPrinted>
  <dcterms:created xsi:type="dcterms:W3CDTF">2012-05-22T07:14:39Z</dcterms:created>
  <dcterms:modified xsi:type="dcterms:W3CDTF">2021-07-14T06:01:58Z</dcterms:modified>
</cp:coreProperties>
</file>