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0"/>
  </bookViews>
  <sheets>
    <sheet name="Приложение к Форме 1 КП" sheetId="1" r:id="rId1"/>
  </sheets>
  <definedNames>
    <definedName name="_xlnm.Print_Area" localSheetId="0">'Приложение к Форме 1 КП'!$A$1:$I$43</definedName>
  </definedNames>
  <calcPr fullCalcOnLoad="1"/>
</workbook>
</file>

<file path=xl/sharedStrings.xml><?xml version="1.0" encoding="utf-8"?>
<sst xmlns="http://schemas.openxmlformats.org/spreadsheetml/2006/main" count="78" uniqueCount="67">
  <si>
    <t>№    п/п</t>
  </si>
  <si>
    <t>Наименование</t>
  </si>
  <si>
    <t xml:space="preserve">Кол-во,
шт. </t>
  </si>
  <si>
    <t xml:space="preserve">ФИО </t>
  </si>
  <si>
    <t>подпись</t>
  </si>
  <si>
    <t>Дата</t>
  </si>
  <si>
    <t xml:space="preserve">                  МП</t>
  </si>
  <si>
    <t>4*</t>
  </si>
  <si>
    <t>5*</t>
  </si>
  <si>
    <t>_________________/наименование Претендента/</t>
  </si>
  <si>
    <t>от «       »  __________________  2022 г.</t>
  </si>
  <si>
    <t>х</t>
  </si>
  <si>
    <t>Условия оплаты</t>
  </si>
  <si>
    <t>Период фиксации цен</t>
  </si>
  <si>
    <t>Приложение к Форме № 1</t>
  </si>
  <si>
    <t xml:space="preserve">Предлагаемое аналогичное оборудование (в случае  замены). Аналогичное оборудование должно быть идентично по функциональному назначению, применению и не уступать по своим техническим характеристикам оборудованию, указанному в столбце 2. </t>
  </si>
  <si>
    <t>Коммерческое предложение к участию в Отборе № 27-2022</t>
  </si>
  <si>
    <t>Комплект сигнальной коммутации</t>
  </si>
  <si>
    <t>Комплект силовой коммутации</t>
  </si>
  <si>
    <t>Технические характеристики</t>
  </si>
  <si>
    <t>Видеосервер, рэковый блок</t>
  </si>
  <si>
    <t>Datapath x4</t>
  </si>
  <si>
    <t>Автономный контроллер видео-стен</t>
  </si>
  <si>
    <t>Клавиатура</t>
  </si>
  <si>
    <t>Мышь</t>
  </si>
  <si>
    <t>DNS 22'
E22A12</t>
  </si>
  <si>
    <t>Монитор
Диагональ экрана 22" (55 см), разрешение экрана 1920х1080, стандарт HDTV Full HD 1080p</t>
  </si>
  <si>
    <t>Видеосервер Resolume Arena 7.1.4
Видео GeForce 1060 6 Гб, процессор A7</t>
  </si>
  <si>
    <t>Проектор PANASONIC PT-RZ34KE</t>
  </si>
  <si>
    <t>Видео-проектор
3DLP проектор для инсталляций с разрешением WUXGA (1920x1200), яркостью 30500 Лм, контрастностью 20000 : 1, источник света - лазер, цвет корпуса - черный</t>
  </si>
  <si>
    <t>Panasonic</t>
  </si>
  <si>
    <t>Объектив для видео-проектора, согласно расчету расстояния до поверхности и общего размера проекции</t>
  </si>
  <si>
    <t>Установочный элемент</t>
  </si>
  <si>
    <t>Рама под проектор</t>
  </si>
  <si>
    <t>Kramer 610R/T , DVI, 1920x1200 до 500м</t>
  </si>
  <si>
    <t>Волоконно-оптические передатчик и приемник Kramer для сигнала DVI с отсоединяемым кабелем (комплект), длина линии передачи до 500 м, совместимы с HDTV. (610R/T)</t>
  </si>
  <si>
    <t>NTSS-FOAMG-4-50-LC/U-LC/U-200</t>
  </si>
  <si>
    <t>Оптическая сборка кабельная 4pc, LC/UPC-LC/UPC 50/125mm, длина 200 м., выводы 0.3 м., буфер 3,0mm (FO-D-IN/OUT-50-4-LSZH) в барабане №3</t>
  </si>
  <si>
    <t>Комплект соединительных элементов</t>
  </si>
  <si>
    <t>Клайпы, коннекторы, забивки, соединители, винты, гайки</t>
  </si>
  <si>
    <t>Комплект такеллажа</t>
  </si>
  <si>
    <t>Чекели, стяжки, обвязки, тросы, талрепы, блоки натяжения</t>
  </si>
  <si>
    <t>Алюминиевая ферма квадратного сечения, 290х290 мм., длина 2 м.</t>
  </si>
  <si>
    <t>Involight  
ISX29-200 Square 290, 2 м.</t>
  </si>
  <si>
    <t>Лебедка цепная электрическая</t>
  </si>
  <si>
    <t>Лебедка цепная электрическая, грузоподъемность 1 т.
Скорость подъема 4 м/мин., энергопотребление 750 Вт</t>
  </si>
  <si>
    <t>Тельферный блок8х16А</t>
  </si>
  <si>
    <t>Ручное управление</t>
  </si>
  <si>
    <t xml:space="preserve">Сумма за 34 матча Регулярного Чемпионата КХЛ, руб. без учета НДС, руб. </t>
  </si>
  <si>
    <t>Стоимость услуг за один матч Регуляроного  Чемпионата КХЛ, руб. без учета НДС</t>
  </si>
  <si>
    <t>ИТОГО стоимость с учетом всех возможных затрат (стоимость услуг по обеспечению видеопроекционным оборудованием, затраты на погрузку/разгрузку, монтаж/демонтаж, транспортные расходы, заработная плата персонала, расходы на амортизацию и обслуживание оборудования, а также прочие расходы, налоги, уплаченные или надлежащие уплате и другие обязательные платежи), руб, без учета НДС</t>
  </si>
  <si>
    <t>ОПЦИОНАЛЬНО: стоимость услуг видеоинженера на матче/мероприятии (с учетом сопутствующих репитиций), руб. без учета НДС</t>
  </si>
  <si>
    <t>Место оказания услуг</t>
  </si>
  <si>
    <t>Срок оказания услуг</t>
  </si>
  <si>
    <t xml:space="preserve">с 28.09.2022  по 30.04.2023 </t>
  </si>
  <si>
    <t xml:space="preserve">Оплата оказанных услуг производится ежемесячно не позднее 20 (десяти) банковских дней после подписания Акта сдачи-приемки оказанных услуг посредством перечисления суммы платежа на банковский расчетный счет Исполнителя. </t>
  </si>
  <si>
    <t>С момента начала монтажа оборудования на площадке до момента окончания демонтажа оборудования подрядчик принимает на себя обязательства по содержанию всех элементов комплекта и системы в целом в работоспособном состоянии. Текущее обслуживание, ремонт, замена оборудования производится подрядчиком своевременно, в полном объеме, за счет собственных средств и с привлечением собственного персонала.</t>
  </si>
  <si>
    <t>Гарантийные обязательства</t>
  </si>
  <si>
    <t>цены, указанные в коммерческом предложении фиксируются на весь срок действия договора.</t>
  </si>
  <si>
    <r>
      <t xml:space="preserve">* - Столбцы № 4, 5 заполняются в том случае, если Участник предлагает замену оборудования. </t>
    </r>
    <r>
      <rPr>
        <b/>
        <sz val="11"/>
        <color indexed="8"/>
        <rFont val="Times New Roman"/>
        <family val="1"/>
      </rPr>
      <t>Аналогичное оборудование должно быть идентично по функциональному назначению, применению и не уступать по своим техническим характеристикам оборудованию, указанному в столбце 2.</t>
    </r>
  </si>
  <si>
    <t>644119, Омская область, г. Омск, ул. Лукашевича д.35, "G-Drive Арена"</t>
  </si>
  <si>
    <t xml:space="preserve">Стоимость услуг за один матч серии плей-офф Чемпионата КХЛ/одно мероприятие, руб. без учета НДС </t>
  </si>
  <si>
    <t>Технические характеристики аналогичного оборудования (в случае замены)</t>
  </si>
  <si>
    <t>ИТОГО стоимость с учетом всех возможных затрат (стоимость услуг по обеспечению видеопроекционным оборудованием, затраты на погрузку/разгрузку, монтаж/демонтаж, транспортные расходы, заработная плата персонала, расходы на амортизацию и обслуживание оборудования, а также прочие расходы, налоги, уплаченные или надлежащие уплате и другие обязательные платежи), руб, с  учетом НДС**</t>
  </si>
  <si>
    <t>ОПЦИОНАЛЬНО: стоимость услуг видеоинженера на матче/мероприятии (с учетом сопутствующих репитиций), руб. с учетом НДС**</t>
  </si>
  <si>
    <t>** - В случае, если организация работает по УСН, строки  «с учетом НДС» не заполняются, в них необходимо указать «НДС не облагается»</t>
  </si>
  <si>
    <t xml:space="preserve"> Перечень оборудования и услуг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</si>
</sst>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50" fillId="0" borderId="0" xfId="0" applyFont="1" applyAlignment="1">
      <alignment horizontal="left" wrapText="1"/>
    </xf>
    <xf numFmtId="179" fontId="3" fillId="33" borderId="11" xfId="62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5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 vertical="center"/>
    </xf>
    <xf numFmtId="0" fontId="48" fillId="33" borderId="10" xfId="0" applyNumberFormat="1" applyFont="1" applyFill="1" applyBorder="1" applyAlignment="1">
      <alignment horizontal="left" vertical="center"/>
    </xf>
    <xf numFmtId="0" fontId="48" fillId="33" borderId="10" xfId="0" applyNumberFormat="1" applyFont="1" applyFill="1" applyBorder="1" applyAlignment="1">
      <alignment horizontal="left" vertical="top" wrapText="1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8" fillId="33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4" fontId="49" fillId="2" borderId="10" xfId="0" applyNumberFormat="1" applyFont="1" applyFill="1" applyBorder="1" applyAlignment="1">
      <alignment horizontal="center" vertical="center"/>
    </xf>
    <xf numFmtId="4" fontId="49" fillId="2" borderId="10" xfId="0" applyNumberFormat="1" applyFont="1" applyFill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left" vertical="center" wrapText="1"/>
    </xf>
    <xf numFmtId="0" fontId="49" fillId="5" borderId="15" xfId="0" applyFont="1" applyFill="1" applyBorder="1" applyAlignment="1">
      <alignment horizontal="left" vertical="center" wrapText="1"/>
    </xf>
    <xf numFmtId="0" fontId="49" fillId="5" borderId="16" xfId="0" applyFont="1" applyFill="1" applyBorder="1" applyAlignment="1">
      <alignment horizontal="left" vertical="center" wrapText="1"/>
    </xf>
    <xf numFmtId="4" fontId="49" fillId="5" borderId="10" xfId="0" applyNumberFormat="1" applyFont="1" applyFill="1" applyBorder="1" applyAlignment="1">
      <alignment horizontal="center" vertical="center" wrapText="1"/>
    </xf>
    <xf numFmtId="4" fontId="49" fillId="5" borderId="1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85" zoomScaleNormal="50" zoomScaleSheetLayoutView="85" workbookViewId="0" topLeftCell="A28">
      <selection activeCell="D9" sqref="D9"/>
    </sheetView>
  </sheetViews>
  <sheetFormatPr defaultColWidth="9.140625" defaultRowHeight="15"/>
  <cols>
    <col min="1" max="1" width="7.57421875" style="2" customWidth="1"/>
    <col min="2" max="2" width="40.421875" style="12" customWidth="1"/>
    <col min="3" max="3" width="30.8515625" style="13" customWidth="1"/>
    <col min="4" max="4" width="40.8515625" style="13" customWidth="1"/>
    <col min="5" max="5" width="24.00390625" style="13" customWidth="1"/>
    <col min="6" max="6" width="14.57421875" style="13" customWidth="1"/>
    <col min="7" max="7" width="13.421875" style="2" customWidth="1"/>
    <col min="8" max="8" width="14.00390625" style="2" customWidth="1"/>
    <col min="9" max="9" width="17.421875" style="2" customWidth="1"/>
  </cols>
  <sheetData>
    <row r="1" spans="2:9" ht="15" customHeight="1">
      <c r="B1" s="25"/>
      <c r="D1" s="35"/>
      <c r="E1" s="52" t="s">
        <v>14</v>
      </c>
      <c r="F1" s="52"/>
      <c r="G1" s="52"/>
      <c r="H1" s="52"/>
      <c r="I1" s="52"/>
    </row>
    <row r="2" spans="1:9" ht="24" customHeight="1">
      <c r="A2" s="20"/>
      <c r="B2" s="20"/>
      <c r="C2" s="20"/>
      <c r="D2" s="53" t="s">
        <v>16</v>
      </c>
      <c r="E2" s="53"/>
      <c r="F2" s="53"/>
      <c r="G2" s="53"/>
      <c r="H2" s="53"/>
      <c r="I2" s="53"/>
    </row>
    <row r="3" spans="1:9" ht="27.75" customHeight="1">
      <c r="A3" s="20"/>
      <c r="B3" s="20"/>
      <c r="C3" s="20"/>
      <c r="D3" s="34"/>
      <c r="E3" s="53" t="s">
        <v>9</v>
      </c>
      <c r="F3" s="53"/>
      <c r="G3" s="53"/>
      <c r="H3" s="53"/>
      <c r="I3" s="53"/>
    </row>
    <row r="4" spans="1:9" ht="26.25" customHeight="1">
      <c r="A4" s="20"/>
      <c r="B4" s="20"/>
      <c r="C4" s="20"/>
      <c r="D4" s="34"/>
      <c r="E4" s="34"/>
      <c r="F4" s="54" t="s">
        <v>10</v>
      </c>
      <c r="G4" s="54"/>
      <c r="H4" s="54"/>
      <c r="I4" s="54"/>
    </row>
    <row r="5" spans="1:9" s="23" customFormat="1" ht="14.25">
      <c r="A5" s="55" t="s">
        <v>66</v>
      </c>
      <c r="B5" s="56"/>
      <c r="C5" s="56"/>
      <c r="D5" s="56"/>
      <c r="E5" s="56"/>
      <c r="F5" s="56"/>
      <c r="G5" s="56"/>
      <c r="H5" s="56"/>
      <c r="I5" s="56"/>
    </row>
    <row r="6" spans="1:9" ht="118.5" customHeight="1">
      <c r="A6" s="1" t="s">
        <v>0</v>
      </c>
      <c r="B6" s="3" t="s">
        <v>1</v>
      </c>
      <c r="C6" s="1" t="s">
        <v>19</v>
      </c>
      <c r="D6" s="1" t="s">
        <v>15</v>
      </c>
      <c r="E6" s="1" t="s">
        <v>62</v>
      </c>
      <c r="F6" s="1" t="s">
        <v>2</v>
      </c>
      <c r="G6" s="63" t="s">
        <v>49</v>
      </c>
      <c r="H6" s="4" t="s">
        <v>48</v>
      </c>
      <c r="I6" s="5" t="s">
        <v>61</v>
      </c>
    </row>
    <row r="7" spans="1:9" s="6" customFormat="1" ht="14.25">
      <c r="A7" s="30">
        <v>1</v>
      </c>
      <c r="B7" s="44">
        <v>2</v>
      </c>
      <c r="C7" s="30">
        <v>3</v>
      </c>
      <c r="D7" s="30" t="s">
        <v>7</v>
      </c>
      <c r="E7" s="30" t="s">
        <v>8</v>
      </c>
      <c r="F7" s="30">
        <v>6</v>
      </c>
      <c r="G7" s="31">
        <v>7</v>
      </c>
      <c r="H7" s="31">
        <v>8</v>
      </c>
      <c r="I7" s="32">
        <v>9</v>
      </c>
    </row>
    <row r="8" spans="1:9" s="6" customFormat="1" ht="14.25">
      <c r="A8" s="36">
        <v>1</v>
      </c>
      <c r="B8" s="39" t="s">
        <v>17</v>
      </c>
      <c r="C8" s="41"/>
      <c r="D8" s="37"/>
      <c r="E8" s="37"/>
      <c r="F8" s="15">
        <v>1</v>
      </c>
      <c r="G8" s="38"/>
      <c r="H8" s="27">
        <f>G8*34</f>
        <v>0</v>
      </c>
      <c r="I8" s="27"/>
    </row>
    <row r="9" spans="1:9" s="2" customFormat="1" ht="14.25">
      <c r="A9" s="36">
        <v>2</v>
      </c>
      <c r="B9" s="40" t="s">
        <v>18</v>
      </c>
      <c r="C9" s="42"/>
      <c r="D9" s="19"/>
      <c r="E9" s="19"/>
      <c r="F9" s="15">
        <v>1</v>
      </c>
      <c r="G9" s="27"/>
      <c r="H9" s="27">
        <f aca="true" t="shared" si="0" ref="H9:H24">G9*34</f>
        <v>0</v>
      </c>
      <c r="I9" s="27"/>
    </row>
    <row r="10" spans="1:9" s="2" customFormat="1" ht="68.25">
      <c r="A10" s="36">
        <v>3</v>
      </c>
      <c r="B10" s="45" t="s">
        <v>25</v>
      </c>
      <c r="C10" s="42" t="s">
        <v>26</v>
      </c>
      <c r="D10" s="19"/>
      <c r="E10" s="19"/>
      <c r="F10" s="15">
        <v>1</v>
      </c>
      <c r="G10" s="27"/>
      <c r="H10" s="27">
        <f t="shared" si="0"/>
        <v>0</v>
      </c>
      <c r="I10" s="27"/>
    </row>
    <row r="11" spans="1:9" s="2" customFormat="1" ht="54.75">
      <c r="A11" s="36">
        <v>4</v>
      </c>
      <c r="B11" s="40" t="s">
        <v>20</v>
      </c>
      <c r="C11" s="42" t="s">
        <v>27</v>
      </c>
      <c r="D11" s="19"/>
      <c r="E11" s="19"/>
      <c r="F11" s="15">
        <v>1</v>
      </c>
      <c r="G11" s="27"/>
      <c r="H11" s="27">
        <f t="shared" si="0"/>
        <v>0</v>
      </c>
      <c r="I11" s="27"/>
    </row>
    <row r="12" spans="1:9" s="2" customFormat="1" ht="27.75">
      <c r="A12" s="36">
        <v>5</v>
      </c>
      <c r="B12" s="40" t="s">
        <v>21</v>
      </c>
      <c r="C12" s="42" t="s">
        <v>22</v>
      </c>
      <c r="D12" s="19"/>
      <c r="E12" s="19"/>
      <c r="F12" s="15">
        <v>3</v>
      </c>
      <c r="G12" s="27"/>
      <c r="H12" s="27">
        <f t="shared" si="0"/>
        <v>0</v>
      </c>
      <c r="I12" s="27"/>
    </row>
    <row r="13" spans="1:9" s="2" customFormat="1" ht="14.25">
      <c r="A13" s="36">
        <v>6</v>
      </c>
      <c r="B13" s="40" t="s">
        <v>23</v>
      </c>
      <c r="C13" s="42" t="s">
        <v>23</v>
      </c>
      <c r="D13" s="19"/>
      <c r="E13" s="19"/>
      <c r="F13" s="15">
        <v>1</v>
      </c>
      <c r="G13" s="27"/>
      <c r="H13" s="27">
        <f t="shared" si="0"/>
        <v>0</v>
      </c>
      <c r="I13" s="27"/>
    </row>
    <row r="14" spans="1:9" s="2" customFormat="1" ht="14.25">
      <c r="A14" s="36">
        <v>7</v>
      </c>
      <c r="B14" s="40" t="s">
        <v>24</v>
      </c>
      <c r="C14" s="42" t="s">
        <v>24</v>
      </c>
      <c r="D14" s="19"/>
      <c r="E14" s="19"/>
      <c r="F14" s="15">
        <v>1</v>
      </c>
      <c r="G14" s="27"/>
      <c r="H14" s="27">
        <f t="shared" si="0"/>
        <v>0</v>
      </c>
      <c r="I14" s="27"/>
    </row>
    <row r="15" spans="1:9" s="2" customFormat="1" ht="123">
      <c r="A15" s="36">
        <v>8</v>
      </c>
      <c r="B15" s="40" t="s">
        <v>28</v>
      </c>
      <c r="C15" s="42" t="s">
        <v>29</v>
      </c>
      <c r="D15" s="19"/>
      <c r="E15" s="19"/>
      <c r="F15" s="15">
        <v>12</v>
      </c>
      <c r="G15" s="27"/>
      <c r="H15" s="27">
        <f t="shared" si="0"/>
        <v>0</v>
      </c>
      <c r="I15" s="27"/>
    </row>
    <row r="16" spans="1:9" s="2" customFormat="1" ht="68.25">
      <c r="A16" s="36">
        <v>9</v>
      </c>
      <c r="B16" s="40" t="s">
        <v>30</v>
      </c>
      <c r="C16" s="42" t="s">
        <v>31</v>
      </c>
      <c r="D16" s="19"/>
      <c r="E16" s="19"/>
      <c r="F16" s="15">
        <v>12</v>
      </c>
      <c r="G16" s="27"/>
      <c r="H16" s="27">
        <f t="shared" si="0"/>
        <v>0</v>
      </c>
      <c r="I16" s="27"/>
    </row>
    <row r="17" spans="1:9" s="2" customFormat="1" ht="14.25">
      <c r="A17" s="36">
        <v>10</v>
      </c>
      <c r="B17" s="40" t="s">
        <v>32</v>
      </c>
      <c r="C17" s="42" t="s">
        <v>33</v>
      </c>
      <c r="D17" s="19"/>
      <c r="E17" s="19"/>
      <c r="F17" s="15">
        <v>12</v>
      </c>
      <c r="G17" s="27"/>
      <c r="H17" s="27">
        <f t="shared" si="0"/>
        <v>0</v>
      </c>
      <c r="I17" s="27"/>
    </row>
    <row r="18" spans="1:9" s="2" customFormat="1" ht="108.75">
      <c r="A18" s="36">
        <v>11</v>
      </c>
      <c r="B18" s="45" t="s">
        <v>34</v>
      </c>
      <c r="C18" s="42" t="s">
        <v>35</v>
      </c>
      <c r="D18" s="19"/>
      <c r="E18" s="19"/>
      <c r="F18" s="15">
        <v>12</v>
      </c>
      <c r="G18" s="27"/>
      <c r="H18" s="27">
        <f t="shared" si="0"/>
        <v>0</v>
      </c>
      <c r="I18" s="27"/>
    </row>
    <row r="19" spans="1:9" s="2" customFormat="1" ht="95.25">
      <c r="A19" s="36">
        <v>12</v>
      </c>
      <c r="B19" s="40" t="s">
        <v>36</v>
      </c>
      <c r="C19" s="42" t="s">
        <v>37</v>
      </c>
      <c r="D19" s="19"/>
      <c r="E19" s="19"/>
      <c r="F19" s="15">
        <v>12</v>
      </c>
      <c r="G19" s="27"/>
      <c r="H19" s="27">
        <f t="shared" si="0"/>
        <v>0</v>
      </c>
      <c r="I19" s="27"/>
    </row>
    <row r="20" spans="1:9" s="2" customFormat="1" ht="41.25">
      <c r="A20" s="36">
        <v>13</v>
      </c>
      <c r="B20" s="45" t="s">
        <v>38</v>
      </c>
      <c r="C20" s="42" t="s">
        <v>39</v>
      </c>
      <c r="D20" s="19"/>
      <c r="E20" s="19"/>
      <c r="F20" s="15">
        <v>1</v>
      </c>
      <c r="G20" s="27"/>
      <c r="H20" s="27">
        <f t="shared" si="0"/>
        <v>0</v>
      </c>
      <c r="I20" s="27"/>
    </row>
    <row r="21" spans="1:9" s="2" customFormat="1" ht="41.25">
      <c r="A21" s="36">
        <v>14</v>
      </c>
      <c r="B21" s="40" t="s">
        <v>40</v>
      </c>
      <c r="C21" s="42" t="s">
        <v>41</v>
      </c>
      <c r="D21" s="19"/>
      <c r="E21" s="19"/>
      <c r="F21" s="15">
        <v>1</v>
      </c>
      <c r="G21" s="27"/>
      <c r="H21" s="27">
        <f t="shared" si="0"/>
        <v>0</v>
      </c>
      <c r="I21" s="27"/>
    </row>
    <row r="22" spans="1:9" s="2" customFormat="1" ht="41.25">
      <c r="A22" s="36">
        <v>15</v>
      </c>
      <c r="B22" s="45" t="s">
        <v>43</v>
      </c>
      <c r="C22" s="42" t="s">
        <v>42</v>
      </c>
      <c r="D22" s="19"/>
      <c r="E22" s="19"/>
      <c r="F22" s="15">
        <v>80</v>
      </c>
      <c r="G22" s="27"/>
      <c r="H22" s="27">
        <f t="shared" si="0"/>
        <v>0</v>
      </c>
      <c r="I22" s="27"/>
    </row>
    <row r="23" spans="1:9" s="2" customFormat="1" ht="81.75">
      <c r="A23" s="36">
        <v>16</v>
      </c>
      <c r="B23" s="40" t="s">
        <v>44</v>
      </c>
      <c r="C23" s="42" t="s">
        <v>45</v>
      </c>
      <c r="D23" s="19"/>
      <c r="E23" s="19"/>
      <c r="F23" s="15">
        <v>24</v>
      </c>
      <c r="G23" s="27"/>
      <c r="H23" s="27">
        <f t="shared" si="0"/>
        <v>0</v>
      </c>
      <c r="I23" s="27"/>
    </row>
    <row r="24" spans="1:9" s="2" customFormat="1" ht="14.25">
      <c r="A24" s="36">
        <v>17</v>
      </c>
      <c r="B24" s="40" t="s">
        <v>46</v>
      </c>
      <c r="C24" s="42" t="s">
        <v>47</v>
      </c>
      <c r="D24" s="19"/>
      <c r="E24" s="19"/>
      <c r="F24" s="15">
        <v>1</v>
      </c>
      <c r="G24" s="27"/>
      <c r="H24" s="27">
        <f t="shared" si="0"/>
        <v>0</v>
      </c>
      <c r="I24" s="27"/>
    </row>
    <row r="25" spans="1:9" s="22" customFormat="1" ht="94.5" customHeight="1">
      <c r="A25" s="64" t="s">
        <v>50</v>
      </c>
      <c r="B25" s="65"/>
      <c r="C25" s="66"/>
      <c r="D25" s="21" t="s">
        <v>11</v>
      </c>
      <c r="E25" s="21" t="s">
        <v>11</v>
      </c>
      <c r="F25" s="33" t="s">
        <v>11</v>
      </c>
      <c r="G25" s="68">
        <f>SUM(G8:G24)</f>
        <v>0</v>
      </c>
      <c r="H25" s="67">
        <f>SUM(H8:H24)</f>
        <v>0</v>
      </c>
      <c r="I25" s="67">
        <f>SUM(I8:I24)</f>
        <v>0</v>
      </c>
    </row>
    <row r="26" spans="1:9" s="22" customFormat="1" ht="93.75" customHeight="1">
      <c r="A26" s="64" t="s">
        <v>63</v>
      </c>
      <c r="B26" s="65"/>
      <c r="C26" s="66"/>
      <c r="D26" s="33" t="s">
        <v>11</v>
      </c>
      <c r="E26" s="33" t="s">
        <v>11</v>
      </c>
      <c r="F26" s="33" t="s">
        <v>11</v>
      </c>
      <c r="G26" s="68">
        <f>G25*1.2</f>
        <v>0</v>
      </c>
      <c r="H26" s="67">
        <f>H25*1.2</f>
        <v>0</v>
      </c>
      <c r="I26" s="67">
        <f>I25*1.2</f>
        <v>0</v>
      </c>
    </row>
    <row r="27" spans="1:9" s="22" customFormat="1" ht="30" customHeight="1">
      <c r="A27" s="69" t="s">
        <v>51</v>
      </c>
      <c r="B27" s="70"/>
      <c r="C27" s="71"/>
      <c r="D27" s="33" t="s">
        <v>11</v>
      </c>
      <c r="E27" s="33" t="s">
        <v>11</v>
      </c>
      <c r="F27" s="33">
        <v>1</v>
      </c>
      <c r="G27" s="72"/>
      <c r="H27" s="73"/>
      <c r="I27" s="73"/>
    </row>
    <row r="28" spans="1:9" s="22" customFormat="1" ht="30" customHeight="1">
      <c r="A28" s="69" t="s">
        <v>64</v>
      </c>
      <c r="B28" s="70"/>
      <c r="C28" s="71"/>
      <c r="D28" s="33" t="s">
        <v>11</v>
      </c>
      <c r="E28" s="33" t="s">
        <v>11</v>
      </c>
      <c r="F28" s="33">
        <v>1</v>
      </c>
      <c r="G28" s="72">
        <f>G27*1.2</f>
        <v>0</v>
      </c>
      <c r="H28" s="72">
        <f>H27*1.2</f>
        <v>0</v>
      </c>
      <c r="I28" s="72">
        <f>I27*1.2</f>
        <v>0</v>
      </c>
    </row>
    <row r="29" spans="1:9" s="22" customFormat="1" ht="33" customHeight="1">
      <c r="A29" s="57" t="s">
        <v>52</v>
      </c>
      <c r="B29" s="57"/>
      <c r="C29" s="57"/>
      <c r="D29" s="58" t="s">
        <v>60</v>
      </c>
      <c r="E29" s="58"/>
      <c r="F29" s="58"/>
      <c r="G29" s="58"/>
      <c r="H29" s="58"/>
      <c r="I29" s="58"/>
    </row>
    <row r="30" spans="1:9" s="22" customFormat="1" ht="28.5" customHeight="1">
      <c r="A30" s="57" t="s">
        <v>53</v>
      </c>
      <c r="B30" s="57"/>
      <c r="C30" s="57"/>
      <c r="D30" s="62" t="s">
        <v>54</v>
      </c>
      <c r="E30" s="62"/>
      <c r="F30" s="62"/>
      <c r="G30" s="62"/>
      <c r="H30" s="62"/>
      <c r="I30" s="62"/>
    </row>
    <row r="31" spans="1:9" s="22" customFormat="1" ht="39" customHeight="1">
      <c r="A31" s="57" t="s">
        <v>12</v>
      </c>
      <c r="B31" s="57"/>
      <c r="C31" s="57"/>
      <c r="D31" s="59" t="s">
        <v>55</v>
      </c>
      <c r="E31" s="59"/>
      <c r="F31" s="59"/>
      <c r="G31" s="59"/>
      <c r="H31" s="59"/>
      <c r="I31" s="59"/>
    </row>
    <row r="32" spans="1:9" s="22" customFormat="1" ht="63" customHeight="1">
      <c r="A32" s="57" t="s">
        <v>57</v>
      </c>
      <c r="B32" s="57"/>
      <c r="C32" s="57"/>
      <c r="D32" s="62" t="s">
        <v>56</v>
      </c>
      <c r="E32" s="58"/>
      <c r="F32" s="58"/>
      <c r="G32" s="58"/>
      <c r="H32" s="58"/>
      <c r="I32" s="58"/>
    </row>
    <row r="33" spans="1:9" s="22" customFormat="1" ht="23.25" customHeight="1">
      <c r="A33" s="57" t="s">
        <v>13</v>
      </c>
      <c r="B33" s="57"/>
      <c r="C33" s="57"/>
      <c r="D33" s="58" t="s">
        <v>58</v>
      </c>
      <c r="E33" s="58"/>
      <c r="F33" s="58"/>
      <c r="G33" s="58"/>
      <c r="H33" s="58"/>
      <c r="I33" s="58"/>
    </row>
    <row r="34" spans="2:9" ht="14.25">
      <c r="B34" s="60"/>
      <c r="C34" s="61"/>
      <c r="D34" s="61"/>
      <c r="E34" s="61"/>
      <c r="F34" s="61"/>
      <c r="G34" s="61"/>
      <c r="H34" s="61"/>
      <c r="I34" s="61"/>
    </row>
    <row r="36" spans="2:15" ht="61.5" customHeight="1">
      <c r="B36" s="51" t="s">
        <v>59</v>
      </c>
      <c r="C36" s="51"/>
      <c r="D36" s="51"/>
      <c r="E36" s="51"/>
      <c r="F36" s="43"/>
      <c r="G36" s="43"/>
      <c r="H36" s="43"/>
      <c r="I36" s="43"/>
      <c r="J36" s="2"/>
      <c r="K36" s="2"/>
      <c r="L36" s="2"/>
      <c r="M36" s="2"/>
      <c r="N36" s="2"/>
      <c r="O36" s="2"/>
    </row>
    <row r="37" spans="2:9" ht="14.25">
      <c r="B37" s="50" t="s">
        <v>65</v>
      </c>
      <c r="C37" s="50"/>
      <c r="D37" s="50"/>
      <c r="E37" s="50"/>
      <c r="F37" s="28"/>
      <c r="G37" s="29"/>
      <c r="H37" s="29"/>
      <c r="I37" s="29"/>
    </row>
    <row r="38" spans="2:15" ht="15" customHeight="1">
      <c r="B38" s="47"/>
      <c r="C38" s="47"/>
      <c r="D38" s="47"/>
      <c r="E38" s="16"/>
      <c r="F38" s="16"/>
      <c r="G38" s="24"/>
      <c r="H38" s="24"/>
      <c r="I38" s="24"/>
      <c r="J38" s="25"/>
      <c r="K38" s="25"/>
      <c r="L38" s="25"/>
      <c r="M38" s="25"/>
      <c r="N38" s="25"/>
      <c r="O38" s="25"/>
    </row>
    <row r="39" spans="2:15" ht="15" customHeight="1">
      <c r="B39" s="49"/>
      <c r="C39" s="49"/>
      <c r="D39" s="49"/>
      <c r="E39" s="16"/>
      <c r="F39" s="16"/>
      <c r="G39" s="24"/>
      <c r="H39" s="24"/>
      <c r="I39" s="24"/>
      <c r="J39" s="25"/>
      <c r="K39" s="25"/>
      <c r="L39" s="25"/>
      <c r="M39" s="25"/>
      <c r="N39" s="25"/>
      <c r="O39" s="25"/>
    </row>
    <row r="40" spans="2:15" ht="12.75" customHeight="1">
      <c r="B40" s="49"/>
      <c r="C40" s="49"/>
      <c r="D40" s="49"/>
      <c r="E40" s="16"/>
      <c r="F40" s="16"/>
      <c r="G40" s="26"/>
      <c r="H40" s="26"/>
      <c r="I40" s="26"/>
      <c r="J40" s="25"/>
      <c r="K40" s="25"/>
      <c r="L40" s="25"/>
      <c r="M40" s="25"/>
      <c r="N40" s="25"/>
      <c r="O40" s="25"/>
    </row>
    <row r="41" spans="2:15" ht="14.25">
      <c r="B41" s="2"/>
      <c r="C41" s="2" t="s">
        <v>3</v>
      </c>
      <c r="D41" s="2" t="s">
        <v>5</v>
      </c>
      <c r="J41" s="2"/>
      <c r="K41" s="2"/>
      <c r="L41" s="2"/>
      <c r="M41" s="2"/>
      <c r="N41" s="2"/>
      <c r="O41" s="2"/>
    </row>
    <row r="42" spans="2:15" ht="13.5" customHeight="1">
      <c r="B42" s="48" t="s">
        <v>4</v>
      </c>
      <c r="C42" s="48"/>
      <c r="D42" s="10"/>
      <c r="E42" s="17"/>
      <c r="F42" s="17"/>
      <c r="G42" s="10"/>
      <c r="J42" s="2"/>
      <c r="K42" s="2"/>
      <c r="L42" s="2"/>
      <c r="M42" s="2"/>
      <c r="N42" s="2"/>
      <c r="O42" s="2"/>
    </row>
    <row r="43" spans="2:4" ht="14.25">
      <c r="B43" s="9" t="s">
        <v>6</v>
      </c>
      <c r="C43" s="2"/>
      <c r="D43" s="2"/>
    </row>
    <row r="44" spans="2:15" ht="30.75" customHeight="1">
      <c r="B44" s="18"/>
      <c r="C44" s="46"/>
      <c r="D44" s="46"/>
      <c r="E44" s="46"/>
      <c r="F44" s="46"/>
      <c r="G44" s="46"/>
      <c r="H44" s="7"/>
      <c r="I44" s="7"/>
      <c r="J44" s="8"/>
      <c r="K44" s="8"/>
      <c r="L44" s="8"/>
      <c r="M44" s="8"/>
      <c r="N44" s="8"/>
      <c r="O44" s="8"/>
    </row>
    <row r="45" spans="10:15" ht="14.25">
      <c r="J45" s="2"/>
      <c r="K45" s="2"/>
      <c r="L45" s="2"/>
      <c r="M45" s="2"/>
      <c r="N45" s="2"/>
      <c r="O45" s="2"/>
    </row>
    <row r="46" spans="2:15" ht="14.25">
      <c r="B46" s="11"/>
      <c r="C46" s="11"/>
      <c r="D46" s="14"/>
      <c r="E46" s="14"/>
      <c r="F46" s="18"/>
      <c r="J46" s="2"/>
      <c r="K46" s="2"/>
      <c r="L46" s="2"/>
      <c r="M46" s="2"/>
      <c r="N46" s="2"/>
      <c r="O46" s="2"/>
    </row>
  </sheetData>
  <sheetProtection/>
  <mergeCells count="27">
    <mergeCell ref="A28:C28"/>
    <mergeCell ref="A33:C33"/>
    <mergeCell ref="D33:I33"/>
    <mergeCell ref="B40:D40"/>
    <mergeCell ref="B36:E36"/>
    <mergeCell ref="A32:C32"/>
    <mergeCell ref="D32:I32"/>
    <mergeCell ref="A31:C31"/>
    <mergeCell ref="D29:I29"/>
    <mergeCell ref="A29:C29"/>
    <mergeCell ref="D30:I30"/>
    <mergeCell ref="D31:I31"/>
    <mergeCell ref="B34:I34"/>
    <mergeCell ref="A30:C30"/>
    <mergeCell ref="E1:I1"/>
    <mergeCell ref="D2:I2"/>
    <mergeCell ref="E3:I3"/>
    <mergeCell ref="F4:I4"/>
    <mergeCell ref="A5:I5"/>
    <mergeCell ref="A25:C25"/>
    <mergeCell ref="A27:C27"/>
    <mergeCell ref="A26:C26"/>
    <mergeCell ref="C44:G44"/>
    <mergeCell ref="B38:D38"/>
    <mergeCell ref="B42:C42"/>
    <mergeCell ref="B39:D39"/>
    <mergeCell ref="B37:E3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2" manualBreakCount="2">
    <brk id="22" max="8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2022-08-19T05:11:42Z</dcterms:modified>
  <cp:category/>
  <cp:version/>
  <cp:contentType/>
  <cp:contentStatus/>
</cp:coreProperties>
</file>