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6083" windowHeight="10270" activeTab="0"/>
  </bookViews>
  <sheets>
    <sheet name="Приложение к Форме 1 КП" sheetId="1" r:id="rId1"/>
  </sheets>
  <definedNames>
    <definedName name="_xlnm.Print_Area" localSheetId="0">'Приложение к Форме 1 КП'!$A$1:$J$63</definedName>
  </definedNames>
  <calcPr fullCalcOnLoad="1"/>
</workbook>
</file>

<file path=xl/sharedStrings.xml><?xml version="1.0" encoding="utf-8"?>
<sst xmlns="http://schemas.openxmlformats.org/spreadsheetml/2006/main" count="203" uniqueCount="149">
  <si>
    <t>№    п/п</t>
  </si>
  <si>
    <t>Наименование</t>
  </si>
  <si>
    <t xml:space="preserve">Кол-во,
шт. </t>
  </si>
  <si>
    <t xml:space="preserve">ФИО </t>
  </si>
  <si>
    <t>подпись</t>
  </si>
  <si>
    <t>Дата</t>
  </si>
  <si>
    <t xml:space="preserve">                  МП</t>
  </si>
  <si>
    <t>_________________/наименование Претендента/</t>
  </si>
  <si>
    <t>ИТОГО стоимость оборудования:</t>
  </si>
  <si>
    <t>Номенклатура должна быть закрыта полностью.</t>
  </si>
  <si>
    <t>от «       »  __________________  2022 г.</t>
  </si>
  <si>
    <t xml:space="preserve"> Перечень оборудования, предлагаемого к поставке</t>
  </si>
  <si>
    <t>х</t>
  </si>
  <si>
    <t>Место поставки</t>
  </si>
  <si>
    <t>Срок поставки</t>
  </si>
  <si>
    <t>Условия оплаты</t>
  </si>
  <si>
    <t>Гарантийный срок</t>
  </si>
  <si>
    <t>Период фиксации цен</t>
  </si>
  <si>
    <t>Приложение к Форме № 1</t>
  </si>
  <si>
    <t>В случае, если организация работает по УСН, столбцы 8 и 10 не заполняются, в них необходимо указать «НДС не облагается»</t>
  </si>
  <si>
    <t>** - Строка заполняется в том случае, если Участник выделяет стоимость доставки товара от общей стоимости поставки.</t>
  </si>
  <si>
    <t xml:space="preserve">Цена за ед. товара без НДС, руб. </t>
  </si>
  <si>
    <t xml:space="preserve">Цена за ед. товара с учетом НДС, руб. </t>
  </si>
  <si>
    <t xml:space="preserve">Сумма без НДС,  руб. </t>
  </si>
  <si>
    <t xml:space="preserve">Сумма с учетом НДС, руб. </t>
  </si>
  <si>
    <t>цены, указанные в коммерческом предложении, устанавливаются в Рублях и фиксируются на весь срок действия договора.</t>
  </si>
  <si>
    <t>Коммерческое предложение к участию в Отборе № 19-2022</t>
  </si>
  <si>
    <t>Материал</t>
  </si>
  <si>
    <t>Размеры</t>
  </si>
  <si>
    <t>Монтаж</t>
  </si>
  <si>
    <t>Кассовый блок на 6 мест</t>
  </si>
  <si>
    <t>Тумба закассовая</t>
  </si>
  <si>
    <t>Стойка с корзинами</t>
  </si>
  <si>
    <t>Локер секция развески</t>
  </si>
  <si>
    <t>Витрина пристенная в каркасе локера</t>
  </si>
  <si>
    <t xml:space="preserve">Секция с панелями ПВЛ </t>
  </si>
  <si>
    <t>Секция с панелями ПВЛ  центр дуга</t>
  </si>
  <si>
    <t>Секция с панелями ПВЛ  центр\декор</t>
  </si>
  <si>
    <t xml:space="preserve">Фриз </t>
  </si>
  <si>
    <t>Секция вокруг колоны декор клюшки-развеска</t>
  </si>
  <si>
    <t>Подиум круглый</t>
  </si>
  <si>
    <t>Панель за кассой /закрыть Пожарный Кран</t>
  </si>
  <si>
    <t>Секция сетка с зеркалом</t>
  </si>
  <si>
    <t>Стол экспозиционный большой</t>
  </si>
  <si>
    <t>Стол экспозиционный малый</t>
  </si>
  <si>
    <t>Стол сервисный</t>
  </si>
  <si>
    <t>Стол для термопресса</t>
  </si>
  <si>
    <t>Локер поворотный</t>
  </si>
  <si>
    <t>Зеркало между локеров</t>
  </si>
  <si>
    <t>Островная секция  c ПВЛ сеткой, двойная, 2х сторонняя</t>
  </si>
  <si>
    <t>Островная секция  2х сторонняя, двойная</t>
  </si>
  <si>
    <t>Островная секция, одинарная</t>
  </si>
  <si>
    <t>Зеркало на колону</t>
  </si>
  <si>
    <t>Примерочные</t>
  </si>
  <si>
    <t>Клюшки-люстра</t>
  </si>
  <si>
    <t>Полка крепление на кронштейн (П-образный 50 мм без выноса)</t>
  </si>
  <si>
    <t>Кронштейн для фронтальной развески 300мм</t>
  </si>
  <si>
    <t>Кронштейн Бар\перекладина</t>
  </si>
  <si>
    <t>П-образный кронштейн для боковой развески</t>
  </si>
  <si>
    <t>Крючок аксессуарный 300мм</t>
  </si>
  <si>
    <t>Крючок аксессуарный 200мм</t>
  </si>
  <si>
    <t>Кронштейн для шапок/бейсболок</t>
  </si>
  <si>
    <t>Корзина для мелочей</t>
  </si>
  <si>
    <t>Полка Лмдф</t>
  </si>
  <si>
    <t>Кронштейн для бейсболок(полка)</t>
  </si>
  <si>
    <t>МДФ 16мм  покраска RAL 9011,   металл профиль 25х25, ПВЛ сетка\ цв.черный кассовый блок из 7 секций 
- а тумба-стол с 3 ящиками н 950х900х650-1шт
-в  тумба-стол с 3 ящиками н 950х750х650-1шт
-с  кассовый стол\на 2 кассы, 2 ящика, 2 полки съемные ,                      -гнутая накладка   h1100 1200х250  - 3шт. (труба 25х25, сетка пвл, холодный свет(с выключателем))</t>
  </si>
  <si>
    <t>h1100мм/900мм х7400мм х700мм</t>
  </si>
  <si>
    <t>корпус и фасады дверок мдф 16мм, покраска \цв. черный RAL 9011, 3 ящика, пуш-ап система, полка лмдф черный цв.16мм</t>
  </si>
  <si>
    <t>h900х1200х600мм</t>
  </si>
  <si>
    <t>корпус   мдф 16мм, покраска   цв.черный   RAL 9011, корзина -стенки ПВЛ в профиле 20х20, цв.черный   RAL 9011, внизу  ящик из прозрачного  оргстекла 6мм</t>
  </si>
  <si>
    <t>h900 х1200 х 600мм</t>
  </si>
  <si>
    <t>металл  труба 25х25, ПВЛ+труба 20х20, окантовка уголок 10х10мм, фриз ПВЛ, цв. черный  RAL 9011</t>
  </si>
  <si>
    <t>h2600 x1250 х400мм</t>
  </si>
  <si>
    <t>мдф 16мм, покраска, цв. черный RAL 9011, полки стекло 6мм, дверцы стекло+замок, накопитель с ящиками с замком общим,  задняя стенка плексиглас с подсветкой свд,  фриз,  свет свд  белый, подсветка в витрине + во фризе- 2 светильникка</t>
  </si>
  <si>
    <t>h2300 х 960  х 350мм</t>
  </si>
  <si>
    <t>секция 1450х600-3шт- ПВЛ +труба 20х20, металл  труба25х25(боковые 2 шт), стойки перфорированные 2х сторонние  4 шт (труба 30х30мм),  подиум двойной  МДФ16мм  покраска\цв.черный   RAL 9011</t>
  </si>
  <si>
    <t>h1450 х 2250х600 мм</t>
  </si>
  <si>
    <t xml:space="preserve"> h2400х400 секции с ПВЛ -3шт, стойки н3200 с креплением верх\низ, металлическая  труба 25х25мм, внутри 20х20мм,  дл.1200мм. 2 уровня развески,   труба 40х10мм, нижняя часть h270мм, сетка ПВЛ    RAL 9011</t>
  </si>
  <si>
    <t>h2400мм х3600мм</t>
  </si>
  <si>
    <t>металлическая  труба 25х25мм, ПВЛ+ труба 20х20мм, стойки h3200мм с креплением верх\низ     RAL 9011</t>
  </si>
  <si>
    <t>h2400мм х1000 мм</t>
  </si>
  <si>
    <t>металлическая  труба 25х25 ПВЛ фриз, металл гнутая труба под подсветку- свд белый свет\металл цв.черный\полоса  светодиодная 3 линейки, свет-1диам 6м, 2-диам 4,3м, 3-диам, 2,2м    RAL 9011</t>
  </si>
  <si>
    <t>h200мм диам 2400 мм</t>
  </si>
  <si>
    <t xml:space="preserve">фанера 30мм, тонировка, каркас из 2х частей(вокруг колонны) труба гнутая, h2500мм макс.диаметр 1200 мм
труба 25х25мм
труба 40х10мм
полоса 25х3мм
подиум мдф 16мм, покраска черный цв.  RAL 9011  h150 диаметр 450мм шир. 200мм, резина на торец подиума    </t>
  </si>
  <si>
    <t>h2500мм диам 1200 мм</t>
  </si>
  <si>
    <t xml:space="preserve">МДФ 16мм  покраска\цв. черный RAL 9011, белый  RAL9001, красный RAL  3000, подсветка свд </t>
  </si>
  <si>
    <t>а)н370мм  в)н270мм  с)н170мм     диаметр 1400 мм</t>
  </si>
  <si>
    <t xml:space="preserve"> МДФ 12 мм покраска\цв. черный с графикой   RAL 9011</t>
  </si>
  <si>
    <t>h250мм диам. 900мм</t>
  </si>
  <si>
    <t>металл  труба 25х25 ПВЛ  + труба 20х20  RAL 9011</t>
  </si>
  <si>
    <t>1400 х800 мм</t>
  </si>
  <si>
    <t>металл  труба 25х25 ПВЛ+труба 20х 20, мдф 10мм   RAL 9011, зеркало  зацеп-крепление</t>
  </si>
  <si>
    <t>h2600 х 960 мм</t>
  </si>
  <si>
    <t>металл  труба 25х25 ПВЛ, RAL 9011</t>
  </si>
  <si>
    <t>h700 х 1300 х 700 мм</t>
  </si>
  <si>
    <t>металл  труба 25х25 ПВЛ,     RAL 9011</t>
  </si>
  <si>
    <t>h550 х 1100 х600 мм</t>
  </si>
  <si>
    <t>МДФ16мм  покраска, цв.черный RAL  9011 , стекло, подсветка, тумбы с ящиками, резипол на раб.столе, 1 касса, 1 витрина, 1 рабочий стол, 1 откидной стол   RAL 9011</t>
  </si>
  <si>
    <t>h1200мм\ 900мм 3540х3750 глуб. 950 мм</t>
  </si>
  <si>
    <t>МДФ16мм  покраска, цв.черный  RAL  9011, тумбы с ящиками, резипол на столешнице, обноска уголок мет.15х20  RAL 9011</t>
  </si>
  <si>
    <t>h900 x 1900 х900 мм</t>
  </si>
  <si>
    <t>металл  труба 25х25, ПВЛ+труба 20х20, окантовка уголок 10х10,фриз ПВЛ \цв.черный  RAL 9011,поворотная центральная часть.  Блок из 6 локеров с общей бок. стенкой</t>
  </si>
  <si>
    <t>h2600 х 4200 х 630  мм</t>
  </si>
  <si>
    <t>металл  труба 25х25 ПВЛ+труба 20х 20, мдф 10мм   RAL 9011, зеркало, зацеп-крепление</t>
  </si>
  <si>
    <t>h2600 х 425 мм</t>
  </si>
  <si>
    <t>ПВЛ сетка, металлические перфорированные  стойки 30х30, , опоры 2шт. , RAL 9011</t>
  </si>
  <si>
    <t>h1450х1230х630 мм</t>
  </si>
  <si>
    <t xml:space="preserve"> металлические перфорированные  стойки  30х30, опоры 2шт, RAL 9011</t>
  </si>
  <si>
    <t xml:space="preserve"> металлические перфорированные  стойки, опоры 2шт,  RAL 9011 </t>
  </si>
  <si>
    <t>h1450х630х630 мм</t>
  </si>
  <si>
    <t>h2500х650\100мм от пола</t>
  </si>
  <si>
    <t>зеркало \крепление на клей, крючки на стену, штанга дл.1250</t>
  </si>
  <si>
    <t>h2400х900  мм</t>
  </si>
  <si>
    <t>клюшки-  подвесы, фанера, тонировка, подвес-трос, крепление, не менее 30 клюшек, металлическая конструкция для крепления</t>
  </si>
  <si>
    <t>h1800х300 мм размер клюшки</t>
  </si>
  <si>
    <t>Металлическая труба 25х25 мм, ПВЛ сетка</t>
  </si>
  <si>
    <t>600мм х300 мм</t>
  </si>
  <si>
    <t>Металлический кронштейн прямой с креплением на П-образные кронштейны пристенного и островного оборудования 40х10мм</t>
  </si>
  <si>
    <t>300мм</t>
  </si>
  <si>
    <t>Металл, Ral 9017 крепление в стойки   25х25мм</t>
  </si>
  <si>
    <t>50мм х600мм</t>
  </si>
  <si>
    <t>Металл, Ral 9017    крепление в стойки  25х25мм</t>
  </si>
  <si>
    <t>300мм х600 мм</t>
  </si>
  <si>
    <t>Металл, Ral 9017   крепление на перекладину   6мм</t>
  </si>
  <si>
    <t>300мм x 6мм</t>
  </si>
  <si>
    <t xml:space="preserve">Металл, Ral 9017    крепление на перекладину  6мм </t>
  </si>
  <si>
    <t>200мм x 6мм</t>
  </si>
  <si>
    <t>Металл, Ral 9017    крепление на перекладину   6мм</t>
  </si>
  <si>
    <t>диам 100мм</t>
  </si>
  <si>
    <t>Металл, Ral 9017   крепление на перекладину 4мм</t>
  </si>
  <si>
    <t>600 мм х 300 мм</t>
  </si>
  <si>
    <t>МДФ Ral 9017    крепление в стойки  16мм 9011</t>
  </si>
  <si>
    <t>600 мм х300 мм</t>
  </si>
  <si>
    <t>Металл, Ral 9017    крепление на перекладину</t>
  </si>
  <si>
    <t>286мм х 220 мм</t>
  </si>
  <si>
    <t xml:space="preserve">требуется </t>
  </si>
  <si>
    <t>Не требуется</t>
  </si>
  <si>
    <t xml:space="preserve">Не требуется </t>
  </si>
  <si>
    <t>Стоимость сборки, установки и монтажа оборудования</t>
  </si>
  <si>
    <t>Стоимость доставки*</t>
  </si>
  <si>
    <t xml:space="preserve"> ОБЩАЯ СТОИМОСТЬ ПРЕДЛОЖЕНИЯ**:</t>
  </si>
  <si>
    <t>644119, Омская область, г. Омск, ул. Лукашевича д.35</t>
  </si>
  <si>
    <t>Предоплата в размере 50 % цены договора в течение 10 (десяти) банковских дней с даты заключения договора.
Окончательный расчёт в течение 10 (десяти) банковских дней после установки товара и подписания Заказчиком УПД/Акта сдачи-приемки работ</t>
  </si>
  <si>
    <t>Срок предоставления гарантии качества на товар – не менее 12 (двенадцати) месяцев с даты подписания товарной накладной или УПД. Устранение всех недостатков и дефектов, выявленных в течение гарантийного периода - в срок, не превышающий 14 (четырнадцать) рабочих дней с момента извещения Стороной договора.
Общий срок гарантийного периода на выполненные работы составляет не менее 12 месяцев с момента приемки Работ.</t>
  </si>
  <si>
    <t>Опыт поставок/изготовления аналогичных товаров</t>
  </si>
  <si>
    <r>
      <t>*** - Общая стоимость оборудования сформирована с учетом всех возможных затрат (стоимость товара, затраты на изготовление, сборку, погрузку/разгрузку и доставку, упаковку, маркировку, занос товара в помещение Заказчика, установку и монтаж товара, вынос мусора после окончания работ на Объекте, таможенные пошлины, налоги, уплаченные или подлежащие уплате, и другие обязательные платежи</t>
    </r>
    <r>
      <rPr>
        <b/>
        <sz val="11"/>
        <color indexed="8"/>
        <rFont val="Times New Roman"/>
        <family val="1"/>
      </rPr>
      <t>) в рублях Российской Федерации.</t>
    </r>
  </si>
  <si>
    <t>Изготовление, поставка сборка и установка оборудования – не позднее 24.08.2022 г. (в случае отсутствия готовности Объекта, порядок выполнения работ по сборке и монтажу оговаривается сторонами дополнительно).</t>
  </si>
  <si>
    <t>зеркало \крепление на клей.</t>
  </si>
  <si>
    <t>1 (один) комплект</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</si>
</sst>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 * #,##0.00_ \ [$$-C0C]_ ;_ * \-#,##0.00\ \ [$$-C0C]_ ;_ * &quot;-&quot;??_ \ [$$-C0C]_ ;_ @_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 ;\-#,##0.00\ "/>
  </numFmts>
  <fonts count="57">
    <font>
      <sz val="11"/>
      <color theme="1"/>
      <name val="Calibri"/>
      <family val="2"/>
    </font>
    <font>
      <sz val="11"/>
      <color indexed="8"/>
      <name val="Calibri"/>
      <family val="2"/>
    </font>
    <font>
      <b/>
      <sz val="11"/>
      <color indexed="8"/>
      <name val="Times New Roman"/>
      <family val="1"/>
    </font>
    <font>
      <sz val="11"/>
      <name val="Times New Roman"/>
      <family val="1"/>
    </font>
    <font>
      <b/>
      <sz val="11"/>
      <name val="Times New Roman"/>
      <family val="1"/>
    </font>
    <font>
      <sz val="10"/>
      <name val="MS Sans Serif"/>
      <family val="2"/>
    </font>
    <font>
      <sz val="10"/>
      <color indexed="8"/>
      <name val="Arial"/>
      <family val="2"/>
    </font>
    <font>
      <sz val="10"/>
      <name val="Arial"/>
      <family val="2"/>
    </font>
    <font>
      <i/>
      <sz val="11"/>
      <color indexed="8"/>
      <name val="Times New Roman"/>
      <family val="1"/>
    </font>
    <font>
      <i/>
      <sz val="11"/>
      <name val="Times New Roman"/>
      <family val="1"/>
    </font>
    <font>
      <sz val="11"/>
      <color indexed="8"/>
      <name val="Cambria"/>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10"/>
      <name val="Times New Roman"/>
      <family val="1"/>
    </font>
    <font>
      <i/>
      <u val="single"/>
      <sz val="9"/>
      <color indexed="8"/>
      <name val="Times New Roman"/>
      <family val="1"/>
    </font>
    <font>
      <b/>
      <i/>
      <sz val="11"/>
      <color indexed="8"/>
      <name val="Times New Roman"/>
      <family val="1"/>
    </font>
    <font>
      <b/>
      <sz val="11"/>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11"/>
      <color rgb="FF000000"/>
      <name val="Times New Roman"/>
      <family val="1"/>
    </font>
    <font>
      <sz val="11"/>
      <color rgb="FF000000"/>
      <name val="Times New Roman"/>
      <family val="1"/>
    </font>
    <font>
      <i/>
      <sz val="11"/>
      <color theme="1"/>
      <name val="Times New Roman"/>
      <family val="1"/>
    </font>
    <font>
      <b/>
      <sz val="11"/>
      <color rgb="FFFF0000"/>
      <name val="Times New Roman"/>
      <family val="1"/>
    </font>
    <font>
      <b/>
      <sz val="11"/>
      <color rgb="FFFF0000"/>
      <name val="Calibri"/>
      <family val="2"/>
    </font>
    <font>
      <b/>
      <i/>
      <sz val="11"/>
      <color theme="1"/>
      <name val="Times New Roman"/>
      <family val="1"/>
    </font>
    <font>
      <i/>
      <u val="single"/>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color indexed="63"/>
      </right>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right/>
      <top/>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174" fontId="7" fillId="0" borderId="0">
      <alignment/>
      <protection/>
    </xf>
    <xf numFmtId="0" fontId="6" fillId="0" borderId="0">
      <alignment/>
      <protection/>
    </xf>
    <xf numFmtId="174" fontId="5"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7"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2" borderId="0" applyNumberFormat="0" applyBorder="0" applyAlignment="0" applyProtection="0"/>
  </cellStyleXfs>
  <cellXfs count="70">
    <xf numFmtId="0" fontId="0" fillId="0" borderId="0" xfId="0" applyFont="1" applyAlignment="1">
      <alignment/>
    </xf>
    <xf numFmtId="0" fontId="2" fillId="0" borderId="10" xfId="0" applyFont="1" applyFill="1" applyBorder="1" applyAlignment="1">
      <alignment horizontal="center" vertical="center" wrapText="1"/>
    </xf>
    <xf numFmtId="0" fontId="48" fillId="0" borderId="0" xfId="0" applyFont="1" applyAlignment="1">
      <alignment/>
    </xf>
    <xf numFmtId="0" fontId="4" fillId="0" borderId="10" xfId="0" applyFont="1" applyFill="1" applyBorder="1" applyAlignment="1">
      <alignment horizontal="center" vertical="center"/>
    </xf>
    <xf numFmtId="4" fontId="2" fillId="0" borderId="10" xfId="0" applyNumberFormat="1" applyFont="1" applyFill="1" applyBorder="1" applyAlignment="1">
      <alignment horizontal="center" vertical="center" wrapText="1"/>
    </xf>
    <xf numFmtId="4" fontId="49" fillId="0" borderId="10" xfId="0" applyNumberFormat="1" applyFont="1" applyBorder="1" applyAlignment="1">
      <alignment horizontal="center" vertical="center" wrapText="1"/>
    </xf>
    <xf numFmtId="0" fontId="0" fillId="0" borderId="0" xfId="0" applyFont="1" applyAlignment="1">
      <alignment horizontal="center" vertical="center"/>
    </xf>
    <xf numFmtId="0" fontId="50" fillId="0" borderId="0" xfId="0" applyFont="1" applyAlignment="1">
      <alignment horizontal="left" wrapText="1"/>
    </xf>
    <xf numFmtId="0" fontId="48" fillId="0" borderId="0" xfId="0" applyFont="1" applyAlignment="1">
      <alignment/>
    </xf>
    <xf numFmtId="0" fontId="48" fillId="0" borderId="0" xfId="0" applyFont="1" applyAlignment="1">
      <alignment horizontal="center" vertical="center"/>
    </xf>
    <xf numFmtId="0" fontId="51" fillId="0" borderId="0" xfId="0" applyFont="1" applyAlignment="1">
      <alignment/>
    </xf>
    <xf numFmtId="0" fontId="51" fillId="0" borderId="0" xfId="0" applyFont="1" applyAlignment="1">
      <alignment horizontal="left" wrapText="1"/>
    </xf>
    <xf numFmtId="0" fontId="48" fillId="0" borderId="0" xfId="0" applyFont="1" applyAlignment="1">
      <alignment/>
    </xf>
    <xf numFmtId="0" fontId="48" fillId="0" borderId="0" xfId="0" applyFont="1" applyAlignment="1">
      <alignment vertical="center"/>
    </xf>
    <xf numFmtId="0" fontId="51" fillId="0" borderId="0" xfId="0" applyFont="1" applyAlignment="1">
      <alignment horizontal="left" wrapText="1"/>
    </xf>
    <xf numFmtId="0" fontId="50" fillId="0" borderId="0" xfId="0" applyFont="1" applyAlignment="1">
      <alignment horizontal="left" vertical="center" wrapText="1"/>
    </xf>
    <xf numFmtId="0" fontId="51" fillId="0" borderId="0" xfId="0" applyFont="1" applyAlignment="1">
      <alignment vertical="center"/>
    </xf>
    <xf numFmtId="0" fontId="51" fillId="0" borderId="0" xfId="0" applyFont="1" applyAlignment="1">
      <alignment horizontal="left" wrapText="1"/>
    </xf>
    <xf numFmtId="0" fontId="48" fillId="0" borderId="0" xfId="0" applyFont="1" applyAlignment="1">
      <alignment/>
    </xf>
    <xf numFmtId="0" fontId="49" fillId="0" borderId="0" xfId="0" applyFont="1" applyFill="1" applyAlignment="1">
      <alignment vertical="center" wrapText="1"/>
    </xf>
    <xf numFmtId="0" fontId="49" fillId="33" borderId="10" xfId="0" applyNumberFormat="1" applyFont="1" applyFill="1" applyBorder="1" applyAlignment="1">
      <alignment horizontal="center" vertical="center"/>
    </xf>
    <xf numFmtId="0" fontId="48" fillId="33" borderId="0" xfId="0" applyFont="1" applyFill="1" applyAlignment="1">
      <alignment/>
    </xf>
    <xf numFmtId="0" fontId="0" fillId="33" borderId="0" xfId="0" applyFill="1" applyAlignment="1">
      <alignment/>
    </xf>
    <xf numFmtId="0" fontId="48" fillId="0" borderId="0" xfId="0" applyFont="1" applyAlignment="1">
      <alignment/>
    </xf>
    <xf numFmtId="0" fontId="50" fillId="0" borderId="0" xfId="0" applyFont="1" applyAlignment="1">
      <alignment horizontal="left" wrapText="1"/>
    </xf>
    <xf numFmtId="0" fontId="48" fillId="0" borderId="0" xfId="0" applyFont="1" applyAlignment="1">
      <alignment/>
    </xf>
    <xf numFmtId="4" fontId="49" fillId="33" borderId="10" xfId="0" applyNumberFormat="1" applyFont="1" applyFill="1" applyBorder="1" applyAlignment="1">
      <alignment horizontal="center" vertical="center" wrapText="1"/>
    </xf>
    <xf numFmtId="4" fontId="49" fillId="33" borderId="10" xfId="0" applyNumberFormat="1" applyFont="1" applyFill="1" applyBorder="1" applyAlignment="1">
      <alignment horizontal="center"/>
    </xf>
    <xf numFmtId="0" fontId="50" fillId="0" borderId="0" xfId="0" applyFont="1" applyAlignment="1">
      <alignment horizontal="left" wrapText="1"/>
    </xf>
    <xf numFmtId="0" fontId="50" fillId="0" borderId="0" xfId="0" applyFont="1" applyAlignment="1">
      <alignment horizontal="left" wrapText="1"/>
    </xf>
    <xf numFmtId="179" fontId="3" fillId="33" borderId="11" xfId="62" applyNumberFormat="1" applyFont="1" applyFill="1" applyBorder="1" applyAlignment="1">
      <alignment horizontal="center" vertical="center"/>
    </xf>
    <xf numFmtId="0" fontId="48" fillId="0" borderId="0" xfId="0" applyFont="1" applyAlignment="1">
      <alignment horizontal="left" vertical="center"/>
    </xf>
    <xf numFmtId="0" fontId="48" fillId="0" borderId="0" xfId="0" applyFont="1" applyAlignment="1">
      <alignment horizontal="left"/>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52" fillId="0" borderId="10" xfId="0" applyNumberFormat="1" applyFont="1" applyBorder="1" applyAlignment="1">
      <alignment horizontal="center" vertical="center" wrapText="1"/>
    </xf>
    <xf numFmtId="0" fontId="49" fillId="33" borderId="10" xfId="0" applyNumberFormat="1" applyFont="1" applyFill="1" applyBorder="1" applyAlignment="1">
      <alignment horizontal="center" vertical="center"/>
    </xf>
    <xf numFmtId="0" fontId="49" fillId="0" borderId="0" xfId="0" applyFont="1" applyFill="1" applyAlignment="1">
      <alignment horizontal="right" vertical="center" wrapText="1"/>
    </xf>
    <xf numFmtId="0" fontId="48" fillId="0" borderId="0" xfId="0" applyFont="1" applyAlignment="1">
      <alignment horizontal="right"/>
    </xf>
    <xf numFmtId="4" fontId="49" fillId="2" borderId="10" xfId="0" applyNumberFormat="1" applyFont="1" applyFill="1" applyBorder="1" applyAlignment="1">
      <alignment horizontal="center"/>
    </xf>
    <xf numFmtId="0" fontId="8" fillId="0" borderId="12"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9" fillId="0" borderId="10" xfId="0" applyFont="1" applyFill="1" applyBorder="1" applyAlignment="1">
      <alignment horizontal="center"/>
    </xf>
    <xf numFmtId="49" fontId="10" fillId="33" borderId="13" xfId="0" applyNumberFormat="1"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3" xfId="0" applyFont="1" applyFill="1" applyBorder="1" applyAlignment="1">
      <alignment horizontal="center" vertical="center"/>
    </xf>
    <xf numFmtId="49" fontId="10" fillId="33" borderId="14" xfId="0" applyNumberFormat="1" applyFont="1" applyFill="1" applyBorder="1" applyAlignment="1">
      <alignment horizontal="center" vertical="center" wrapText="1"/>
    </xf>
    <xf numFmtId="0" fontId="10" fillId="33" borderId="14" xfId="0" applyFont="1" applyFill="1" applyBorder="1" applyAlignment="1">
      <alignment horizontal="center" vertical="center"/>
    </xf>
    <xf numFmtId="0" fontId="49" fillId="33" borderId="10" xfId="0" applyFont="1" applyFill="1" applyBorder="1" applyAlignment="1">
      <alignment horizontal="right" vertical="center"/>
    </xf>
    <xf numFmtId="0" fontId="3" fillId="33" borderId="10" xfId="0" applyNumberFormat="1" applyFont="1" applyFill="1" applyBorder="1" applyAlignment="1">
      <alignment horizontal="left" vertical="center" wrapText="1"/>
    </xf>
    <xf numFmtId="0" fontId="3" fillId="33" borderId="10" xfId="0" applyNumberFormat="1" applyFont="1" applyFill="1" applyBorder="1" applyAlignment="1">
      <alignment horizontal="left" vertical="center"/>
    </xf>
    <xf numFmtId="0" fontId="49" fillId="33" borderId="10" xfId="0" applyNumberFormat="1" applyFont="1" applyFill="1" applyBorder="1" applyAlignment="1">
      <alignment horizontal="left" vertical="center"/>
    </xf>
    <xf numFmtId="0" fontId="48" fillId="33" borderId="10" xfId="0" applyNumberFormat="1" applyFont="1" applyFill="1" applyBorder="1" applyAlignment="1">
      <alignment horizontal="left" vertical="center"/>
    </xf>
    <xf numFmtId="0" fontId="50" fillId="0" borderId="0" xfId="0" applyFont="1" applyAlignment="1">
      <alignment horizontal="left" vertical="top" wrapText="1"/>
    </xf>
    <xf numFmtId="0" fontId="3" fillId="33" borderId="10" xfId="0" applyNumberFormat="1" applyFont="1" applyFill="1" applyBorder="1" applyAlignment="1">
      <alignment horizontal="left" vertical="top" wrapText="1"/>
    </xf>
    <xf numFmtId="0" fontId="53" fillId="0" borderId="0" xfId="0" applyFont="1" applyBorder="1" applyAlignment="1">
      <alignment/>
    </xf>
    <xf numFmtId="0" fontId="54" fillId="0" borderId="0" xfId="0" applyFont="1" applyBorder="1" applyAlignment="1">
      <alignment/>
    </xf>
    <xf numFmtId="0" fontId="55" fillId="0" borderId="0" xfId="0" applyFont="1" applyFill="1" applyAlignment="1">
      <alignment horizontal="right" vertical="center" wrapText="1"/>
    </xf>
    <xf numFmtId="0" fontId="49" fillId="0" borderId="0" xfId="0" applyFont="1" applyFill="1" applyAlignment="1">
      <alignment horizontal="right" vertical="center" wrapText="1"/>
    </xf>
    <xf numFmtId="0" fontId="49" fillId="0" borderId="15" xfId="0" applyFont="1" applyFill="1" applyBorder="1" applyAlignment="1">
      <alignment horizontal="right" vertical="center" wrapText="1"/>
    </xf>
    <xf numFmtId="0" fontId="55" fillId="33" borderId="16" xfId="0" applyFont="1" applyFill="1" applyBorder="1" applyAlignment="1">
      <alignment horizontal="center"/>
    </xf>
    <xf numFmtId="0" fontId="55" fillId="33" borderId="17" xfId="0" applyFont="1" applyFill="1" applyBorder="1" applyAlignment="1">
      <alignment horizontal="center"/>
    </xf>
    <xf numFmtId="0" fontId="49" fillId="33" borderId="16" xfId="0" applyFont="1" applyFill="1" applyBorder="1" applyAlignment="1">
      <alignment horizontal="left" vertical="center"/>
    </xf>
    <xf numFmtId="0" fontId="49" fillId="33" borderId="17" xfId="0" applyFont="1" applyFill="1" applyBorder="1" applyAlignment="1">
      <alignment horizontal="left" vertical="center"/>
    </xf>
    <xf numFmtId="0" fontId="49" fillId="33" borderId="18" xfId="0" applyFont="1" applyFill="1" applyBorder="1" applyAlignment="1">
      <alignment horizontal="left" vertical="center"/>
    </xf>
    <xf numFmtId="0" fontId="51" fillId="0" borderId="0" xfId="0" applyFont="1" applyAlignment="1">
      <alignment horizontal="left"/>
    </xf>
    <xf numFmtId="0" fontId="53" fillId="0" borderId="0" xfId="0" applyFont="1" applyAlignment="1">
      <alignment horizontal="left" vertical="top" wrapText="1"/>
    </xf>
    <xf numFmtId="0" fontId="56" fillId="0" borderId="0" xfId="0" applyFont="1" applyAlignment="1">
      <alignment horizontal="center" wrapText="1"/>
    </xf>
    <xf numFmtId="0" fontId="49" fillId="0" borderId="0" xfId="0" applyFont="1" applyAlignment="1">
      <alignment horizontal="left" wrapText="1"/>
    </xf>
    <xf numFmtId="0" fontId="50" fillId="0" borderId="0" xfId="0" applyFont="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4" xfId="33"/>
    <cellStyle name="Standard 2" xfId="34"/>
    <cellStyle name="Standard_Tabelle1"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3"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6"/>
  <sheetViews>
    <sheetView tabSelected="1" view="pageBreakPreview" zoomScale="85" zoomScaleNormal="50" zoomScaleSheetLayoutView="85" workbookViewId="0" topLeftCell="A37">
      <selection activeCell="D53" sqref="D53:J53"/>
    </sheetView>
  </sheetViews>
  <sheetFormatPr defaultColWidth="9.140625" defaultRowHeight="15"/>
  <cols>
    <col min="1" max="1" width="7.57421875" style="2" customWidth="1"/>
    <col min="2" max="2" width="28.28125" style="12" customWidth="1"/>
    <col min="3" max="3" width="41.7109375" style="13" customWidth="1"/>
    <col min="4" max="4" width="22.00390625" style="13" customWidth="1"/>
    <col min="5" max="5" width="24.00390625" style="13" customWidth="1"/>
    <col min="6" max="6" width="14.57421875" style="13" customWidth="1"/>
    <col min="7" max="7" width="13.421875" style="2" customWidth="1"/>
    <col min="8" max="8" width="14.00390625" style="2" customWidth="1"/>
    <col min="9" max="9" width="17.421875" style="2" customWidth="1"/>
    <col min="10" max="10" width="16.8515625" style="2" customWidth="1"/>
  </cols>
  <sheetData>
    <row r="1" spans="2:10" ht="15" customHeight="1">
      <c r="B1" s="25"/>
      <c r="D1" s="38"/>
      <c r="E1" s="57" t="s">
        <v>18</v>
      </c>
      <c r="F1" s="57"/>
      <c r="G1" s="57"/>
      <c r="H1" s="57"/>
      <c r="I1" s="57"/>
      <c r="J1" s="57"/>
    </row>
    <row r="2" spans="1:10" ht="24" customHeight="1">
      <c r="A2" s="19"/>
      <c r="B2" s="19"/>
      <c r="C2" s="19"/>
      <c r="D2" s="58" t="s">
        <v>26</v>
      </c>
      <c r="E2" s="58"/>
      <c r="F2" s="58"/>
      <c r="G2" s="58"/>
      <c r="H2" s="58"/>
      <c r="I2" s="58"/>
      <c r="J2" s="58"/>
    </row>
    <row r="3" spans="1:10" ht="27.75" customHeight="1">
      <c r="A3" s="19"/>
      <c r="B3" s="19"/>
      <c r="C3" s="19"/>
      <c r="D3" s="37"/>
      <c r="E3" s="58" t="s">
        <v>7</v>
      </c>
      <c r="F3" s="58"/>
      <c r="G3" s="58"/>
      <c r="H3" s="58"/>
      <c r="I3" s="58"/>
      <c r="J3" s="58"/>
    </row>
    <row r="4" spans="1:10" ht="26.25" customHeight="1">
      <c r="A4" s="19"/>
      <c r="B4" s="19"/>
      <c r="C4" s="19"/>
      <c r="D4" s="37"/>
      <c r="E4" s="37"/>
      <c r="F4" s="59" t="s">
        <v>10</v>
      </c>
      <c r="G4" s="59"/>
      <c r="H4" s="59"/>
      <c r="I4" s="59"/>
      <c r="J4" s="59"/>
    </row>
    <row r="5" spans="1:10" s="22" customFormat="1" ht="14.25">
      <c r="A5" s="60" t="s">
        <v>11</v>
      </c>
      <c r="B5" s="61"/>
      <c r="C5" s="61"/>
      <c r="D5" s="61"/>
      <c r="E5" s="61"/>
      <c r="F5" s="61"/>
      <c r="G5" s="61"/>
      <c r="H5" s="61"/>
      <c r="I5" s="61"/>
      <c r="J5" s="61"/>
    </row>
    <row r="6" spans="1:10" ht="100.5" customHeight="1">
      <c r="A6" s="1" t="s">
        <v>0</v>
      </c>
      <c r="B6" s="3" t="s">
        <v>1</v>
      </c>
      <c r="C6" s="1" t="s">
        <v>27</v>
      </c>
      <c r="D6" s="1" t="s">
        <v>28</v>
      </c>
      <c r="E6" s="1" t="s">
        <v>29</v>
      </c>
      <c r="F6" s="1" t="s">
        <v>2</v>
      </c>
      <c r="G6" s="4" t="s">
        <v>21</v>
      </c>
      <c r="H6" s="4" t="s">
        <v>22</v>
      </c>
      <c r="I6" s="5" t="s">
        <v>23</v>
      </c>
      <c r="J6" s="5" t="s">
        <v>24</v>
      </c>
    </row>
    <row r="7" spans="1:10" s="6" customFormat="1" ht="14.25">
      <c r="A7" s="33">
        <v>1</v>
      </c>
      <c r="B7" s="42">
        <v>2</v>
      </c>
      <c r="C7" s="33">
        <v>3</v>
      </c>
      <c r="D7" s="33">
        <v>4</v>
      </c>
      <c r="E7" s="33">
        <v>5</v>
      </c>
      <c r="F7" s="33">
        <v>6</v>
      </c>
      <c r="G7" s="34">
        <v>7</v>
      </c>
      <c r="H7" s="34">
        <v>8</v>
      </c>
      <c r="I7" s="35">
        <v>9</v>
      </c>
      <c r="J7" s="35">
        <v>10</v>
      </c>
    </row>
    <row r="8" spans="1:10" s="6" customFormat="1" ht="171">
      <c r="A8" s="40">
        <v>1</v>
      </c>
      <c r="B8" s="43" t="s">
        <v>30</v>
      </c>
      <c r="C8" s="43" t="s">
        <v>65</v>
      </c>
      <c r="D8" s="43" t="s">
        <v>66</v>
      </c>
      <c r="E8" s="43" t="s">
        <v>135</v>
      </c>
      <c r="F8" s="44">
        <v>1</v>
      </c>
      <c r="G8" s="41"/>
      <c r="H8" s="30">
        <f>G8*1.2</f>
        <v>0</v>
      </c>
      <c r="I8" s="30">
        <f>G8*F8</f>
        <v>0</v>
      </c>
      <c r="J8" s="30">
        <f>H8*F8</f>
        <v>0</v>
      </c>
    </row>
    <row r="9" spans="1:10" s="2" customFormat="1" ht="57">
      <c r="A9" s="40">
        <v>2</v>
      </c>
      <c r="B9" s="43" t="s">
        <v>31</v>
      </c>
      <c r="C9" s="43" t="s">
        <v>67</v>
      </c>
      <c r="D9" s="43" t="s">
        <v>68</v>
      </c>
      <c r="E9" s="43" t="s">
        <v>135</v>
      </c>
      <c r="F9" s="44">
        <v>4</v>
      </c>
      <c r="G9" s="30"/>
      <c r="H9" s="30">
        <f>G9*1.2</f>
        <v>0</v>
      </c>
      <c r="I9" s="30">
        <f>G9*F9</f>
        <v>0</v>
      </c>
      <c r="J9" s="30">
        <f>H9*F9</f>
        <v>0</v>
      </c>
    </row>
    <row r="10" spans="1:10" s="2" customFormat="1" ht="57">
      <c r="A10" s="40">
        <v>3</v>
      </c>
      <c r="B10" s="43" t="s">
        <v>32</v>
      </c>
      <c r="C10" s="43" t="s">
        <v>69</v>
      </c>
      <c r="D10" s="43" t="s">
        <v>70</v>
      </c>
      <c r="E10" s="43" t="s">
        <v>136</v>
      </c>
      <c r="F10" s="44">
        <v>4</v>
      </c>
      <c r="G10" s="30"/>
      <c r="H10" s="30">
        <f>G10*1.2</f>
        <v>0</v>
      </c>
      <c r="I10" s="30">
        <f>G10*F10</f>
        <v>0</v>
      </c>
      <c r="J10" s="30">
        <f>H10*F10</f>
        <v>0</v>
      </c>
    </row>
    <row r="11" spans="1:10" s="2" customFormat="1" ht="42.75">
      <c r="A11" s="40">
        <v>4</v>
      </c>
      <c r="B11" s="43" t="s">
        <v>33</v>
      </c>
      <c r="C11" s="43" t="s">
        <v>71</v>
      </c>
      <c r="D11" s="43" t="s">
        <v>72</v>
      </c>
      <c r="E11" s="43" t="s">
        <v>135</v>
      </c>
      <c r="F11" s="44">
        <v>11</v>
      </c>
      <c r="G11" s="30"/>
      <c r="H11" s="30">
        <f>G11*1.2</f>
        <v>0</v>
      </c>
      <c r="I11" s="30">
        <f>G11*F11</f>
        <v>0</v>
      </c>
      <c r="J11" s="30">
        <f>H11*F11</f>
        <v>0</v>
      </c>
    </row>
    <row r="12" spans="1:10" s="2" customFormat="1" ht="85.5">
      <c r="A12" s="40">
        <v>5</v>
      </c>
      <c r="B12" s="43" t="s">
        <v>34</v>
      </c>
      <c r="C12" s="43" t="s">
        <v>73</v>
      </c>
      <c r="D12" s="43" t="s">
        <v>74</v>
      </c>
      <c r="E12" s="43" t="s">
        <v>135</v>
      </c>
      <c r="F12" s="44">
        <v>1</v>
      </c>
      <c r="G12" s="30"/>
      <c r="H12" s="30">
        <f aca="true" t="shared" si="0" ref="H12:H42">G12*1.2</f>
        <v>0</v>
      </c>
      <c r="I12" s="30">
        <f aca="true" t="shared" si="1" ref="I12:I42">G12*F12</f>
        <v>0</v>
      </c>
      <c r="J12" s="30">
        <f aca="true" t="shared" si="2" ref="J12:J42">H12*F12</f>
        <v>0</v>
      </c>
    </row>
    <row r="13" spans="1:10" s="2" customFormat="1" ht="71.25">
      <c r="A13" s="40">
        <v>6</v>
      </c>
      <c r="B13" s="43" t="s">
        <v>35</v>
      </c>
      <c r="C13" s="43" t="s">
        <v>75</v>
      </c>
      <c r="D13" s="43" t="s">
        <v>76</v>
      </c>
      <c r="E13" s="43" t="s">
        <v>135</v>
      </c>
      <c r="F13" s="44">
        <v>1</v>
      </c>
      <c r="G13" s="30"/>
      <c r="H13" s="30">
        <f t="shared" si="0"/>
        <v>0</v>
      </c>
      <c r="I13" s="30">
        <f t="shared" si="1"/>
        <v>0</v>
      </c>
      <c r="J13" s="30">
        <f t="shared" si="2"/>
        <v>0</v>
      </c>
    </row>
    <row r="14" spans="1:10" s="2" customFormat="1" ht="85.5">
      <c r="A14" s="40">
        <v>7</v>
      </c>
      <c r="B14" s="43" t="s">
        <v>36</v>
      </c>
      <c r="C14" s="43" t="s">
        <v>77</v>
      </c>
      <c r="D14" s="43" t="s">
        <v>78</v>
      </c>
      <c r="E14" s="43" t="s">
        <v>135</v>
      </c>
      <c r="F14" s="44">
        <v>2</v>
      </c>
      <c r="G14" s="30"/>
      <c r="H14" s="30">
        <f t="shared" si="0"/>
        <v>0</v>
      </c>
      <c r="I14" s="30">
        <f t="shared" si="1"/>
        <v>0</v>
      </c>
      <c r="J14" s="30">
        <f t="shared" si="2"/>
        <v>0</v>
      </c>
    </row>
    <row r="15" spans="1:10" s="2" customFormat="1" ht="42.75">
      <c r="A15" s="40">
        <v>8</v>
      </c>
      <c r="B15" s="43" t="s">
        <v>37</v>
      </c>
      <c r="C15" s="43" t="s">
        <v>79</v>
      </c>
      <c r="D15" s="43" t="s">
        <v>80</v>
      </c>
      <c r="E15" s="43" t="s">
        <v>135</v>
      </c>
      <c r="F15" s="44">
        <v>1</v>
      </c>
      <c r="G15" s="30"/>
      <c r="H15" s="30">
        <f t="shared" si="0"/>
        <v>0</v>
      </c>
      <c r="I15" s="30">
        <f t="shared" si="1"/>
        <v>0</v>
      </c>
      <c r="J15" s="30">
        <f t="shared" si="2"/>
        <v>0</v>
      </c>
    </row>
    <row r="16" spans="1:10" s="2" customFormat="1" ht="71.25">
      <c r="A16" s="40">
        <v>9</v>
      </c>
      <c r="B16" s="43" t="s">
        <v>38</v>
      </c>
      <c r="C16" s="43" t="s">
        <v>81</v>
      </c>
      <c r="D16" s="43" t="s">
        <v>82</v>
      </c>
      <c r="E16" s="43" t="s">
        <v>135</v>
      </c>
      <c r="F16" s="44">
        <v>1</v>
      </c>
      <c r="G16" s="30"/>
      <c r="H16" s="30">
        <f t="shared" si="0"/>
        <v>0</v>
      </c>
      <c r="I16" s="30">
        <f t="shared" si="1"/>
        <v>0</v>
      </c>
      <c r="J16" s="30">
        <f t="shared" si="2"/>
        <v>0</v>
      </c>
    </row>
    <row r="17" spans="1:10" s="2" customFormat="1" ht="128.25">
      <c r="A17" s="40">
        <v>10</v>
      </c>
      <c r="B17" s="43" t="s">
        <v>39</v>
      </c>
      <c r="C17" s="43" t="s">
        <v>83</v>
      </c>
      <c r="D17" s="43" t="s">
        <v>84</v>
      </c>
      <c r="E17" s="43" t="s">
        <v>135</v>
      </c>
      <c r="F17" s="44">
        <v>2</v>
      </c>
      <c r="G17" s="30"/>
      <c r="H17" s="30">
        <f t="shared" si="0"/>
        <v>0</v>
      </c>
      <c r="I17" s="30">
        <f t="shared" si="1"/>
        <v>0</v>
      </c>
      <c r="J17" s="30">
        <f t="shared" si="2"/>
        <v>0</v>
      </c>
    </row>
    <row r="18" spans="1:10" s="2" customFormat="1" ht="42.75">
      <c r="A18" s="40">
        <v>11</v>
      </c>
      <c r="B18" s="43" t="s">
        <v>40</v>
      </c>
      <c r="C18" s="43" t="s">
        <v>85</v>
      </c>
      <c r="D18" s="43" t="s">
        <v>86</v>
      </c>
      <c r="E18" s="43" t="s">
        <v>135</v>
      </c>
      <c r="F18" s="44">
        <v>1</v>
      </c>
      <c r="G18" s="30"/>
      <c r="H18" s="30">
        <f t="shared" si="0"/>
        <v>0</v>
      </c>
      <c r="I18" s="30">
        <f t="shared" si="1"/>
        <v>0</v>
      </c>
      <c r="J18" s="30">
        <f t="shared" si="2"/>
        <v>0</v>
      </c>
    </row>
    <row r="19" spans="1:10" s="2" customFormat="1" ht="28.5">
      <c r="A19" s="40">
        <v>12</v>
      </c>
      <c r="B19" s="43" t="s">
        <v>40</v>
      </c>
      <c r="C19" s="43" t="s">
        <v>87</v>
      </c>
      <c r="D19" s="43" t="s">
        <v>88</v>
      </c>
      <c r="E19" s="43" t="s">
        <v>137</v>
      </c>
      <c r="F19" s="44">
        <v>6</v>
      </c>
      <c r="G19" s="30"/>
      <c r="H19" s="30">
        <f t="shared" si="0"/>
        <v>0</v>
      </c>
      <c r="I19" s="30">
        <f t="shared" si="1"/>
        <v>0</v>
      </c>
      <c r="J19" s="30">
        <f t="shared" si="2"/>
        <v>0</v>
      </c>
    </row>
    <row r="20" spans="1:10" s="2" customFormat="1" ht="28.5">
      <c r="A20" s="40">
        <v>13</v>
      </c>
      <c r="B20" s="43" t="s">
        <v>41</v>
      </c>
      <c r="C20" s="43" t="s">
        <v>89</v>
      </c>
      <c r="D20" s="43" t="s">
        <v>90</v>
      </c>
      <c r="E20" s="43" t="s">
        <v>135</v>
      </c>
      <c r="F20" s="44">
        <v>1</v>
      </c>
      <c r="G20" s="30"/>
      <c r="H20" s="30">
        <f t="shared" si="0"/>
        <v>0</v>
      </c>
      <c r="I20" s="30">
        <f t="shared" si="1"/>
        <v>0</v>
      </c>
      <c r="J20" s="30">
        <f t="shared" si="2"/>
        <v>0</v>
      </c>
    </row>
    <row r="21" spans="1:10" s="2" customFormat="1" ht="42.75">
      <c r="A21" s="40">
        <v>14</v>
      </c>
      <c r="B21" s="43" t="s">
        <v>42</v>
      </c>
      <c r="C21" s="43" t="s">
        <v>91</v>
      </c>
      <c r="D21" s="43" t="s">
        <v>92</v>
      </c>
      <c r="E21" s="43" t="s">
        <v>135</v>
      </c>
      <c r="F21" s="44">
        <v>1</v>
      </c>
      <c r="G21" s="30"/>
      <c r="H21" s="30">
        <f t="shared" si="0"/>
        <v>0</v>
      </c>
      <c r="I21" s="30">
        <f t="shared" si="1"/>
        <v>0</v>
      </c>
      <c r="J21" s="30">
        <f t="shared" si="2"/>
        <v>0</v>
      </c>
    </row>
    <row r="22" spans="1:10" s="2" customFormat="1" ht="28.5">
      <c r="A22" s="40">
        <v>15</v>
      </c>
      <c r="B22" s="43" t="s">
        <v>43</v>
      </c>
      <c r="C22" s="43" t="s">
        <v>93</v>
      </c>
      <c r="D22" s="43" t="s">
        <v>94</v>
      </c>
      <c r="E22" s="43" t="s">
        <v>137</v>
      </c>
      <c r="F22" s="45">
        <v>1</v>
      </c>
      <c r="G22" s="30"/>
      <c r="H22" s="30">
        <f t="shared" si="0"/>
        <v>0</v>
      </c>
      <c r="I22" s="30">
        <f t="shared" si="1"/>
        <v>0</v>
      </c>
      <c r="J22" s="30">
        <f t="shared" si="2"/>
        <v>0</v>
      </c>
    </row>
    <row r="23" spans="1:10" s="2" customFormat="1" ht="28.5">
      <c r="A23" s="40">
        <v>16</v>
      </c>
      <c r="B23" s="43" t="s">
        <v>44</v>
      </c>
      <c r="C23" s="43" t="s">
        <v>95</v>
      </c>
      <c r="D23" s="43" t="s">
        <v>96</v>
      </c>
      <c r="E23" s="43" t="s">
        <v>137</v>
      </c>
      <c r="F23" s="45">
        <v>1</v>
      </c>
      <c r="G23" s="30"/>
      <c r="H23" s="30">
        <f t="shared" si="0"/>
        <v>0</v>
      </c>
      <c r="I23" s="30">
        <f t="shared" si="1"/>
        <v>0</v>
      </c>
      <c r="J23" s="30">
        <f t="shared" si="2"/>
        <v>0</v>
      </c>
    </row>
    <row r="24" spans="1:10" s="2" customFormat="1" ht="57">
      <c r="A24" s="40">
        <v>17</v>
      </c>
      <c r="B24" s="43" t="s">
        <v>45</v>
      </c>
      <c r="C24" s="43" t="s">
        <v>97</v>
      </c>
      <c r="D24" s="43" t="s">
        <v>98</v>
      </c>
      <c r="E24" s="43" t="s">
        <v>135</v>
      </c>
      <c r="F24" s="45">
        <v>1</v>
      </c>
      <c r="G24" s="30"/>
      <c r="H24" s="30">
        <f t="shared" si="0"/>
        <v>0</v>
      </c>
      <c r="I24" s="30">
        <f t="shared" si="1"/>
        <v>0</v>
      </c>
      <c r="J24" s="30">
        <f t="shared" si="2"/>
        <v>0</v>
      </c>
    </row>
    <row r="25" spans="1:10" s="2" customFormat="1" ht="57">
      <c r="A25" s="40">
        <v>18</v>
      </c>
      <c r="B25" s="43" t="s">
        <v>46</v>
      </c>
      <c r="C25" s="43" t="s">
        <v>99</v>
      </c>
      <c r="D25" s="43" t="s">
        <v>100</v>
      </c>
      <c r="E25" s="43" t="s">
        <v>135</v>
      </c>
      <c r="F25" s="45">
        <v>1</v>
      </c>
      <c r="G25" s="30"/>
      <c r="H25" s="30">
        <f t="shared" si="0"/>
        <v>0</v>
      </c>
      <c r="I25" s="30">
        <f t="shared" si="1"/>
        <v>0</v>
      </c>
      <c r="J25" s="30">
        <f t="shared" si="2"/>
        <v>0</v>
      </c>
    </row>
    <row r="26" spans="1:10" s="2" customFormat="1" ht="71.25">
      <c r="A26" s="40">
        <v>19</v>
      </c>
      <c r="B26" s="43" t="s">
        <v>47</v>
      </c>
      <c r="C26" s="43" t="s">
        <v>101</v>
      </c>
      <c r="D26" s="43" t="s">
        <v>102</v>
      </c>
      <c r="E26" s="43" t="s">
        <v>135</v>
      </c>
      <c r="F26" s="45">
        <v>2</v>
      </c>
      <c r="G26" s="30"/>
      <c r="H26" s="30">
        <f t="shared" si="0"/>
        <v>0</v>
      </c>
      <c r="I26" s="30">
        <f t="shared" si="1"/>
        <v>0</v>
      </c>
      <c r="J26" s="30">
        <f t="shared" si="2"/>
        <v>0</v>
      </c>
    </row>
    <row r="27" spans="1:10" s="2" customFormat="1" ht="42.75">
      <c r="A27" s="40">
        <v>20</v>
      </c>
      <c r="B27" s="43" t="s">
        <v>48</v>
      </c>
      <c r="C27" s="43" t="s">
        <v>103</v>
      </c>
      <c r="D27" s="43" t="s">
        <v>104</v>
      </c>
      <c r="E27" s="43" t="s">
        <v>135</v>
      </c>
      <c r="F27" s="45">
        <v>1</v>
      </c>
      <c r="G27" s="30"/>
      <c r="H27" s="30">
        <f t="shared" si="0"/>
        <v>0</v>
      </c>
      <c r="I27" s="30">
        <f t="shared" si="1"/>
        <v>0</v>
      </c>
      <c r="J27" s="30">
        <f t="shared" si="2"/>
        <v>0</v>
      </c>
    </row>
    <row r="28" spans="1:10" s="2" customFormat="1" ht="42.75">
      <c r="A28" s="40">
        <v>21</v>
      </c>
      <c r="B28" s="43" t="s">
        <v>49</v>
      </c>
      <c r="C28" s="43" t="s">
        <v>105</v>
      </c>
      <c r="D28" s="43" t="s">
        <v>106</v>
      </c>
      <c r="E28" s="43" t="s">
        <v>137</v>
      </c>
      <c r="F28" s="45">
        <v>2</v>
      </c>
      <c r="G28" s="30"/>
      <c r="H28" s="30">
        <f t="shared" si="0"/>
        <v>0</v>
      </c>
      <c r="I28" s="30">
        <f t="shared" si="1"/>
        <v>0</v>
      </c>
      <c r="J28" s="30">
        <f t="shared" si="2"/>
        <v>0</v>
      </c>
    </row>
    <row r="29" spans="1:10" s="2" customFormat="1" ht="28.5">
      <c r="A29" s="40">
        <v>22</v>
      </c>
      <c r="B29" s="43" t="s">
        <v>50</v>
      </c>
      <c r="C29" s="43" t="s">
        <v>107</v>
      </c>
      <c r="D29" s="43" t="s">
        <v>106</v>
      </c>
      <c r="E29" s="43" t="s">
        <v>137</v>
      </c>
      <c r="F29" s="45">
        <v>10</v>
      </c>
      <c r="G29" s="30"/>
      <c r="H29" s="30">
        <f t="shared" si="0"/>
        <v>0</v>
      </c>
      <c r="I29" s="30">
        <f t="shared" si="1"/>
        <v>0</v>
      </c>
      <c r="J29" s="30">
        <f t="shared" si="2"/>
        <v>0</v>
      </c>
    </row>
    <row r="30" spans="1:10" s="2" customFormat="1" ht="28.5">
      <c r="A30" s="40">
        <v>23</v>
      </c>
      <c r="B30" s="43" t="s">
        <v>51</v>
      </c>
      <c r="C30" s="43" t="s">
        <v>108</v>
      </c>
      <c r="D30" s="43" t="s">
        <v>109</v>
      </c>
      <c r="E30" s="43" t="s">
        <v>137</v>
      </c>
      <c r="F30" s="44">
        <v>2</v>
      </c>
      <c r="G30" s="30"/>
      <c r="H30" s="30">
        <f t="shared" si="0"/>
        <v>0</v>
      </c>
      <c r="I30" s="30">
        <f t="shared" si="1"/>
        <v>0</v>
      </c>
      <c r="J30" s="30">
        <f t="shared" si="2"/>
        <v>0</v>
      </c>
    </row>
    <row r="31" spans="1:10" s="2" customFormat="1" ht="28.5">
      <c r="A31" s="40">
        <v>24</v>
      </c>
      <c r="B31" s="43" t="s">
        <v>52</v>
      </c>
      <c r="C31" s="43" t="s">
        <v>147</v>
      </c>
      <c r="D31" s="43" t="s">
        <v>110</v>
      </c>
      <c r="E31" s="43" t="s">
        <v>135</v>
      </c>
      <c r="F31" s="44">
        <v>4</v>
      </c>
      <c r="G31" s="30"/>
      <c r="H31" s="30">
        <f t="shared" si="0"/>
        <v>0</v>
      </c>
      <c r="I31" s="30">
        <f t="shared" si="1"/>
        <v>0</v>
      </c>
      <c r="J31" s="30">
        <f t="shared" si="2"/>
        <v>0</v>
      </c>
    </row>
    <row r="32" spans="1:10" s="2" customFormat="1" ht="28.5">
      <c r="A32" s="40">
        <v>25</v>
      </c>
      <c r="B32" s="43" t="s">
        <v>53</v>
      </c>
      <c r="C32" s="43" t="s">
        <v>111</v>
      </c>
      <c r="D32" s="43" t="s">
        <v>112</v>
      </c>
      <c r="E32" s="43" t="s">
        <v>135</v>
      </c>
      <c r="F32" s="44">
        <v>6</v>
      </c>
      <c r="G32" s="30"/>
      <c r="H32" s="30">
        <f t="shared" si="0"/>
        <v>0</v>
      </c>
      <c r="I32" s="30">
        <f t="shared" si="1"/>
        <v>0</v>
      </c>
      <c r="J32" s="30">
        <f t="shared" si="2"/>
        <v>0</v>
      </c>
    </row>
    <row r="33" spans="1:10" s="2" customFormat="1" ht="57">
      <c r="A33" s="40">
        <v>26</v>
      </c>
      <c r="B33" s="43" t="s">
        <v>54</v>
      </c>
      <c r="C33" s="43" t="s">
        <v>113</v>
      </c>
      <c r="D33" s="43" t="s">
        <v>114</v>
      </c>
      <c r="E33" s="43" t="s">
        <v>135</v>
      </c>
      <c r="F33" s="43" t="s">
        <v>148</v>
      </c>
      <c r="G33" s="30"/>
      <c r="H33" s="30">
        <f t="shared" si="0"/>
        <v>0</v>
      </c>
      <c r="I33" s="30">
        <f>G33*1</f>
        <v>0</v>
      </c>
      <c r="J33" s="30">
        <f>H33*1</f>
        <v>0</v>
      </c>
    </row>
    <row r="34" spans="1:10" s="2" customFormat="1" ht="42.75">
      <c r="A34" s="40">
        <v>27</v>
      </c>
      <c r="B34" s="43" t="s">
        <v>55</v>
      </c>
      <c r="C34" s="43" t="s">
        <v>115</v>
      </c>
      <c r="D34" s="43" t="s">
        <v>116</v>
      </c>
      <c r="E34" s="43" t="s">
        <v>135</v>
      </c>
      <c r="F34" s="45">
        <v>30</v>
      </c>
      <c r="G34" s="30"/>
      <c r="H34" s="30">
        <f t="shared" si="0"/>
        <v>0</v>
      </c>
      <c r="I34" s="30">
        <f t="shared" si="1"/>
        <v>0</v>
      </c>
      <c r="J34" s="30">
        <f t="shared" si="2"/>
        <v>0</v>
      </c>
    </row>
    <row r="35" spans="1:10" s="2" customFormat="1" ht="57">
      <c r="A35" s="40">
        <v>28</v>
      </c>
      <c r="B35" s="43" t="s">
        <v>56</v>
      </c>
      <c r="C35" s="43" t="s">
        <v>117</v>
      </c>
      <c r="D35" s="44" t="s">
        <v>118</v>
      </c>
      <c r="E35" s="43" t="s">
        <v>135</v>
      </c>
      <c r="F35" s="45">
        <v>160</v>
      </c>
      <c r="G35" s="30"/>
      <c r="H35" s="30">
        <f t="shared" si="0"/>
        <v>0</v>
      </c>
      <c r="I35" s="30">
        <f t="shared" si="1"/>
        <v>0</v>
      </c>
      <c r="J35" s="30">
        <f t="shared" si="2"/>
        <v>0</v>
      </c>
    </row>
    <row r="36" spans="1:10" s="2" customFormat="1" ht="28.5">
      <c r="A36" s="40">
        <v>29</v>
      </c>
      <c r="B36" s="43" t="s">
        <v>57</v>
      </c>
      <c r="C36" s="43" t="s">
        <v>119</v>
      </c>
      <c r="D36" s="43" t="s">
        <v>120</v>
      </c>
      <c r="E36" s="43" t="s">
        <v>135</v>
      </c>
      <c r="F36" s="45">
        <v>230</v>
      </c>
      <c r="G36" s="30"/>
      <c r="H36" s="30">
        <f t="shared" si="0"/>
        <v>0</v>
      </c>
      <c r="I36" s="30">
        <f t="shared" si="1"/>
        <v>0</v>
      </c>
      <c r="J36" s="30">
        <f t="shared" si="2"/>
        <v>0</v>
      </c>
    </row>
    <row r="37" spans="1:10" s="2" customFormat="1" ht="28.5">
      <c r="A37" s="40">
        <v>30</v>
      </c>
      <c r="B37" s="43" t="s">
        <v>58</v>
      </c>
      <c r="C37" s="43" t="s">
        <v>121</v>
      </c>
      <c r="D37" s="43" t="s">
        <v>122</v>
      </c>
      <c r="E37" s="43" t="s">
        <v>135</v>
      </c>
      <c r="F37" s="45">
        <v>70</v>
      </c>
      <c r="G37" s="30"/>
      <c r="H37" s="30">
        <f t="shared" si="0"/>
        <v>0</v>
      </c>
      <c r="I37" s="30">
        <f t="shared" si="1"/>
        <v>0</v>
      </c>
      <c r="J37" s="30">
        <f t="shared" si="2"/>
        <v>0</v>
      </c>
    </row>
    <row r="38" spans="1:10" s="2" customFormat="1" ht="28.5">
      <c r="A38" s="40">
        <v>31</v>
      </c>
      <c r="B38" s="43" t="s">
        <v>59</v>
      </c>
      <c r="C38" s="43" t="s">
        <v>123</v>
      </c>
      <c r="D38" s="43" t="s">
        <v>124</v>
      </c>
      <c r="E38" s="43" t="s">
        <v>135</v>
      </c>
      <c r="F38" s="45">
        <v>400</v>
      </c>
      <c r="G38" s="30"/>
      <c r="H38" s="30">
        <f t="shared" si="0"/>
        <v>0</v>
      </c>
      <c r="I38" s="30">
        <f t="shared" si="1"/>
        <v>0</v>
      </c>
      <c r="J38" s="30">
        <f t="shared" si="2"/>
        <v>0</v>
      </c>
    </row>
    <row r="39" spans="1:10" s="2" customFormat="1" ht="28.5">
      <c r="A39" s="40">
        <v>32</v>
      </c>
      <c r="B39" s="43" t="s">
        <v>60</v>
      </c>
      <c r="C39" s="43" t="s">
        <v>125</v>
      </c>
      <c r="D39" s="43" t="s">
        <v>126</v>
      </c>
      <c r="E39" s="43" t="s">
        <v>135</v>
      </c>
      <c r="F39" s="45">
        <v>100</v>
      </c>
      <c r="G39" s="30"/>
      <c r="H39" s="30">
        <f t="shared" si="0"/>
        <v>0</v>
      </c>
      <c r="I39" s="30">
        <f t="shared" si="1"/>
        <v>0</v>
      </c>
      <c r="J39" s="30">
        <f t="shared" si="2"/>
        <v>0</v>
      </c>
    </row>
    <row r="40" spans="1:10" s="2" customFormat="1" ht="28.5">
      <c r="A40" s="40">
        <v>33</v>
      </c>
      <c r="B40" s="43" t="s">
        <v>61</v>
      </c>
      <c r="C40" s="43" t="s">
        <v>127</v>
      </c>
      <c r="D40" s="43" t="s">
        <v>128</v>
      </c>
      <c r="E40" s="43" t="s">
        <v>135</v>
      </c>
      <c r="F40" s="45">
        <v>36</v>
      </c>
      <c r="G40" s="30"/>
      <c r="H40" s="30">
        <f t="shared" si="0"/>
        <v>0</v>
      </c>
      <c r="I40" s="30">
        <f t="shared" si="1"/>
        <v>0</v>
      </c>
      <c r="J40" s="30">
        <f t="shared" si="2"/>
        <v>0</v>
      </c>
    </row>
    <row r="41" spans="1:10" s="2" customFormat="1" ht="28.5">
      <c r="A41" s="40">
        <v>34</v>
      </c>
      <c r="B41" s="43" t="s">
        <v>62</v>
      </c>
      <c r="C41" s="43" t="s">
        <v>129</v>
      </c>
      <c r="D41" s="43" t="s">
        <v>130</v>
      </c>
      <c r="E41" s="43" t="s">
        <v>135</v>
      </c>
      <c r="F41" s="45">
        <v>10</v>
      </c>
      <c r="G41" s="30"/>
      <c r="H41" s="30">
        <f t="shared" si="0"/>
        <v>0</v>
      </c>
      <c r="I41" s="30">
        <f t="shared" si="1"/>
        <v>0</v>
      </c>
      <c r="J41" s="30">
        <f t="shared" si="2"/>
        <v>0</v>
      </c>
    </row>
    <row r="42" spans="1:10" s="2" customFormat="1" ht="28.5">
      <c r="A42" s="40">
        <v>35</v>
      </c>
      <c r="B42" s="43" t="s">
        <v>63</v>
      </c>
      <c r="C42" s="43" t="s">
        <v>131</v>
      </c>
      <c r="D42" s="43" t="s">
        <v>132</v>
      </c>
      <c r="E42" s="43" t="s">
        <v>135</v>
      </c>
      <c r="F42" s="45">
        <v>50</v>
      </c>
      <c r="G42" s="30"/>
      <c r="H42" s="30">
        <f t="shared" si="0"/>
        <v>0</v>
      </c>
      <c r="I42" s="30">
        <f t="shared" si="1"/>
        <v>0</v>
      </c>
      <c r="J42" s="30">
        <f t="shared" si="2"/>
        <v>0</v>
      </c>
    </row>
    <row r="43" spans="1:10" s="2" customFormat="1" ht="29.25" thickBot="1">
      <c r="A43" s="40">
        <v>36</v>
      </c>
      <c r="B43" s="46" t="s">
        <v>64</v>
      </c>
      <c r="C43" s="46" t="s">
        <v>133</v>
      </c>
      <c r="D43" s="46" t="s">
        <v>134</v>
      </c>
      <c r="E43" s="46" t="s">
        <v>135</v>
      </c>
      <c r="F43" s="47">
        <v>25</v>
      </c>
      <c r="G43" s="30"/>
      <c r="H43" s="30">
        <f>G43*1.2</f>
        <v>0</v>
      </c>
      <c r="I43" s="30">
        <f>G43*F43</f>
        <v>0</v>
      </c>
      <c r="J43" s="30">
        <f>H43*F43</f>
        <v>0</v>
      </c>
    </row>
    <row r="44" spans="1:10" s="21" customFormat="1" ht="14.25">
      <c r="A44" s="62" t="s">
        <v>8</v>
      </c>
      <c r="B44" s="63"/>
      <c r="C44" s="64"/>
      <c r="D44" s="20" t="s">
        <v>12</v>
      </c>
      <c r="E44" s="20" t="s">
        <v>12</v>
      </c>
      <c r="F44" s="20" t="s">
        <v>12</v>
      </c>
      <c r="G44" s="26" t="s">
        <v>12</v>
      </c>
      <c r="H44" s="27" t="s">
        <v>12</v>
      </c>
      <c r="I44" s="39">
        <f>SUM(I8:I43)</f>
        <v>0</v>
      </c>
      <c r="J44" s="39">
        <f>SUM(J8:J43)</f>
        <v>0</v>
      </c>
    </row>
    <row r="45" spans="1:10" s="21" customFormat="1" ht="14.25">
      <c r="A45" s="62" t="s">
        <v>139</v>
      </c>
      <c r="B45" s="63"/>
      <c r="C45" s="64"/>
      <c r="D45" s="36" t="s">
        <v>12</v>
      </c>
      <c r="E45" s="36" t="s">
        <v>12</v>
      </c>
      <c r="F45" s="36" t="s">
        <v>12</v>
      </c>
      <c r="G45" s="26" t="s">
        <v>12</v>
      </c>
      <c r="H45" s="27" t="s">
        <v>12</v>
      </c>
      <c r="I45" s="27"/>
      <c r="J45" s="27">
        <f>I45*1.2</f>
        <v>0</v>
      </c>
    </row>
    <row r="46" spans="1:10" s="21" customFormat="1" ht="14.25">
      <c r="A46" s="62" t="s">
        <v>138</v>
      </c>
      <c r="B46" s="63"/>
      <c r="C46" s="64"/>
      <c r="D46" s="36" t="s">
        <v>12</v>
      </c>
      <c r="E46" s="36" t="s">
        <v>12</v>
      </c>
      <c r="F46" s="36" t="s">
        <v>12</v>
      </c>
      <c r="G46" s="26" t="s">
        <v>12</v>
      </c>
      <c r="H46" s="27" t="s">
        <v>12</v>
      </c>
      <c r="I46" s="27"/>
      <c r="J46" s="27">
        <f>I46*1.2</f>
        <v>0</v>
      </c>
    </row>
    <row r="47" spans="1:10" s="21" customFormat="1" ht="14.25">
      <c r="A47" s="62" t="s">
        <v>140</v>
      </c>
      <c r="B47" s="63"/>
      <c r="C47" s="63"/>
      <c r="D47" s="20" t="s">
        <v>12</v>
      </c>
      <c r="E47" s="20" t="s">
        <v>12</v>
      </c>
      <c r="F47" s="20" t="s">
        <v>12</v>
      </c>
      <c r="G47" s="26" t="s">
        <v>12</v>
      </c>
      <c r="H47" s="27" t="s">
        <v>12</v>
      </c>
      <c r="I47" s="39">
        <f>SUM(I44:I46)</f>
        <v>0</v>
      </c>
      <c r="J47" s="39">
        <f>SUM(J44:J46)</f>
        <v>0</v>
      </c>
    </row>
    <row r="48" spans="1:10" s="21" customFormat="1" ht="14.25">
      <c r="A48" s="48" t="s">
        <v>13</v>
      </c>
      <c r="B48" s="48"/>
      <c r="C48" s="48"/>
      <c r="D48" s="52" t="s">
        <v>141</v>
      </c>
      <c r="E48" s="52"/>
      <c r="F48" s="52"/>
      <c r="G48" s="52"/>
      <c r="H48" s="52"/>
      <c r="I48" s="52"/>
      <c r="J48" s="52"/>
    </row>
    <row r="49" spans="1:10" s="21" customFormat="1" ht="28.5" customHeight="1">
      <c r="A49" s="48" t="s">
        <v>14</v>
      </c>
      <c r="B49" s="48"/>
      <c r="C49" s="48"/>
      <c r="D49" s="49" t="s">
        <v>146</v>
      </c>
      <c r="E49" s="49"/>
      <c r="F49" s="49"/>
      <c r="G49" s="49"/>
      <c r="H49" s="49"/>
      <c r="I49" s="49"/>
      <c r="J49" s="49"/>
    </row>
    <row r="50" spans="1:10" s="21" customFormat="1" ht="45.75" customHeight="1">
      <c r="A50" s="48" t="s">
        <v>15</v>
      </c>
      <c r="B50" s="48"/>
      <c r="C50" s="48"/>
      <c r="D50" s="54" t="s">
        <v>142</v>
      </c>
      <c r="E50" s="54"/>
      <c r="F50" s="54"/>
      <c r="G50" s="54"/>
      <c r="H50" s="54"/>
      <c r="I50" s="54"/>
      <c r="J50" s="54"/>
    </row>
    <row r="51" spans="1:10" s="21" customFormat="1" ht="64.5" customHeight="1">
      <c r="A51" s="48" t="s">
        <v>16</v>
      </c>
      <c r="B51" s="48"/>
      <c r="C51" s="48"/>
      <c r="D51" s="49" t="s">
        <v>143</v>
      </c>
      <c r="E51" s="50"/>
      <c r="F51" s="50"/>
      <c r="G51" s="50"/>
      <c r="H51" s="50"/>
      <c r="I51" s="50"/>
      <c r="J51" s="50"/>
    </row>
    <row r="52" spans="1:10" s="21" customFormat="1" ht="14.25">
      <c r="A52" s="48" t="s">
        <v>144</v>
      </c>
      <c r="B52" s="48"/>
      <c r="C52" s="48"/>
      <c r="D52" s="51"/>
      <c r="E52" s="51"/>
      <c r="F52" s="51"/>
      <c r="G52" s="51"/>
      <c r="H52" s="51"/>
      <c r="I52" s="51"/>
      <c r="J52" s="51"/>
    </row>
    <row r="53" spans="1:10" s="21" customFormat="1" ht="14.25">
      <c r="A53" s="48" t="s">
        <v>17</v>
      </c>
      <c r="B53" s="48"/>
      <c r="C53" s="48"/>
      <c r="D53" s="52" t="s">
        <v>25</v>
      </c>
      <c r="E53" s="52"/>
      <c r="F53" s="52"/>
      <c r="G53" s="52"/>
      <c r="H53" s="52"/>
      <c r="I53" s="52"/>
      <c r="J53" s="52"/>
    </row>
    <row r="54" spans="2:10" ht="14.25">
      <c r="B54" s="55"/>
      <c r="C54" s="56"/>
      <c r="D54" s="56"/>
      <c r="E54" s="56"/>
      <c r="F54" s="56"/>
      <c r="G54" s="56"/>
      <c r="H54" s="56"/>
      <c r="I54" s="56"/>
      <c r="J54" s="56"/>
    </row>
    <row r="55" spans="2:10" ht="36.75" customHeight="1">
      <c r="B55" s="68" t="s">
        <v>19</v>
      </c>
      <c r="C55" s="68"/>
      <c r="D55" s="68"/>
      <c r="E55" s="68"/>
      <c r="F55" s="31"/>
      <c r="G55" s="32"/>
      <c r="H55" s="32"/>
      <c r="I55" s="32"/>
      <c r="J55" s="32"/>
    </row>
    <row r="56" spans="2:16" ht="29.25" customHeight="1">
      <c r="B56" s="69" t="s">
        <v>20</v>
      </c>
      <c r="C56" s="69"/>
      <c r="D56" s="69"/>
      <c r="E56" s="69"/>
      <c r="F56" s="29"/>
      <c r="G56" s="29"/>
      <c r="H56" s="29"/>
      <c r="I56" s="29"/>
      <c r="J56" s="29"/>
      <c r="K56" s="23"/>
      <c r="L56" s="23"/>
      <c r="M56" s="23"/>
      <c r="N56" s="23"/>
      <c r="O56" s="23"/>
      <c r="P56" s="23"/>
    </row>
    <row r="57" spans="2:16" ht="57.75" customHeight="1">
      <c r="B57" s="53" t="s">
        <v>145</v>
      </c>
      <c r="C57" s="53"/>
      <c r="D57" s="53"/>
      <c r="E57" s="53"/>
      <c r="F57" s="15"/>
      <c r="G57" s="29"/>
      <c r="H57" s="29"/>
      <c r="I57" s="29"/>
      <c r="J57" s="29"/>
      <c r="K57" s="18"/>
      <c r="L57" s="18"/>
      <c r="M57" s="18"/>
      <c r="N57" s="18"/>
      <c r="O57" s="18"/>
      <c r="P57" s="18"/>
    </row>
    <row r="58" spans="2:16" ht="15" customHeight="1">
      <c r="B58" s="66" t="s">
        <v>9</v>
      </c>
      <c r="C58" s="66"/>
      <c r="D58" s="66"/>
      <c r="E58" s="15"/>
      <c r="F58" s="15"/>
      <c r="G58" s="24"/>
      <c r="H58" s="24"/>
      <c r="I58" s="24"/>
      <c r="J58" s="24"/>
      <c r="K58" s="25"/>
      <c r="L58" s="25"/>
      <c r="M58" s="25"/>
      <c r="N58" s="25"/>
      <c r="O58" s="25"/>
      <c r="P58" s="25"/>
    </row>
    <row r="59" spans="2:16" ht="15" customHeight="1">
      <c r="B59" s="53"/>
      <c r="C59" s="53"/>
      <c r="D59" s="53"/>
      <c r="E59" s="15"/>
      <c r="F59" s="15"/>
      <c r="G59" s="24"/>
      <c r="H59" s="24"/>
      <c r="I59" s="24"/>
      <c r="J59" s="24"/>
      <c r="K59" s="25"/>
      <c r="L59" s="25"/>
      <c r="M59" s="25"/>
      <c r="N59" s="25"/>
      <c r="O59" s="25"/>
      <c r="P59" s="25"/>
    </row>
    <row r="60" spans="2:16" ht="12.75" customHeight="1">
      <c r="B60" s="53"/>
      <c r="C60" s="53"/>
      <c r="D60" s="53"/>
      <c r="E60" s="15"/>
      <c r="F60" s="15"/>
      <c r="G60" s="28"/>
      <c r="H60" s="28"/>
      <c r="I60" s="28"/>
      <c r="J60" s="28"/>
      <c r="K60" s="25"/>
      <c r="L60" s="25"/>
      <c r="M60" s="25"/>
      <c r="N60" s="25"/>
      <c r="O60" s="25"/>
      <c r="P60" s="25"/>
    </row>
    <row r="61" spans="2:16" ht="14.25">
      <c r="B61" s="2"/>
      <c r="C61" s="2" t="s">
        <v>3</v>
      </c>
      <c r="D61" s="2" t="s">
        <v>5</v>
      </c>
      <c r="K61" s="2"/>
      <c r="L61" s="2"/>
      <c r="M61" s="2"/>
      <c r="N61" s="2"/>
      <c r="O61" s="2"/>
      <c r="P61" s="2"/>
    </row>
    <row r="62" spans="2:16" ht="13.5" customHeight="1">
      <c r="B62" s="67" t="s">
        <v>4</v>
      </c>
      <c r="C62" s="67"/>
      <c r="D62" s="10"/>
      <c r="E62" s="16"/>
      <c r="F62" s="16"/>
      <c r="G62" s="10"/>
      <c r="K62" s="2"/>
      <c r="L62" s="2"/>
      <c r="M62" s="2"/>
      <c r="N62" s="2"/>
      <c r="O62" s="2"/>
      <c r="P62" s="2"/>
    </row>
    <row r="63" spans="2:4" ht="14.25">
      <c r="B63" s="9" t="s">
        <v>6</v>
      </c>
      <c r="C63" s="2"/>
      <c r="D63" s="2"/>
    </row>
    <row r="64" spans="2:16" ht="30.75" customHeight="1">
      <c r="B64" s="17"/>
      <c r="C64" s="65"/>
      <c r="D64" s="65"/>
      <c r="E64" s="65"/>
      <c r="F64" s="65"/>
      <c r="G64" s="65"/>
      <c r="H64" s="7"/>
      <c r="I64" s="7"/>
      <c r="J64" s="7"/>
      <c r="K64" s="8"/>
      <c r="L64" s="8"/>
      <c r="M64" s="8"/>
      <c r="N64" s="8"/>
      <c r="O64" s="8"/>
      <c r="P64" s="8"/>
    </row>
    <row r="65" spans="11:16" ht="14.25">
      <c r="K65" s="2"/>
      <c r="L65" s="2"/>
      <c r="M65" s="2"/>
      <c r="N65" s="2"/>
      <c r="O65" s="2"/>
      <c r="P65" s="2"/>
    </row>
    <row r="66" spans="2:16" ht="14.25">
      <c r="B66" s="11"/>
      <c r="C66" s="11"/>
      <c r="D66" s="14"/>
      <c r="E66" s="14"/>
      <c r="F66" s="17"/>
      <c r="K66" s="2"/>
      <c r="L66" s="2"/>
      <c r="M66" s="2"/>
      <c r="N66" s="2"/>
      <c r="O66" s="2"/>
      <c r="P66" s="2"/>
    </row>
  </sheetData>
  <sheetProtection/>
  <mergeCells count="30">
    <mergeCell ref="C64:G64"/>
    <mergeCell ref="B58:D58"/>
    <mergeCell ref="B62:C62"/>
    <mergeCell ref="B59:D59"/>
    <mergeCell ref="B55:E55"/>
    <mergeCell ref="B56:E56"/>
    <mergeCell ref="B60:D60"/>
    <mergeCell ref="E1:J1"/>
    <mergeCell ref="D2:J2"/>
    <mergeCell ref="E3:J3"/>
    <mergeCell ref="F4:J4"/>
    <mergeCell ref="A5:J5"/>
    <mergeCell ref="A47:C47"/>
    <mergeCell ref="A44:C44"/>
    <mergeCell ref="A45:C45"/>
    <mergeCell ref="A46:C46"/>
    <mergeCell ref="B57:E57"/>
    <mergeCell ref="D49:J49"/>
    <mergeCell ref="D50:J50"/>
    <mergeCell ref="B54:J54"/>
    <mergeCell ref="A49:C49"/>
    <mergeCell ref="A53:C53"/>
    <mergeCell ref="D53:J53"/>
    <mergeCell ref="A51:C51"/>
    <mergeCell ref="A52:C52"/>
    <mergeCell ref="D51:J51"/>
    <mergeCell ref="D52:J52"/>
    <mergeCell ref="A50:C50"/>
    <mergeCell ref="D48:J48"/>
    <mergeCell ref="A48:C48"/>
  </mergeCells>
  <printOptions/>
  <pageMargins left="0.7086614173228347" right="0.31496062992125984" top="0.35433070866141736" bottom="0.35433070866141736" header="0.31496062992125984" footer="0.31496062992125984"/>
  <pageSetup horizontalDpi="600" verticalDpi="600" orientation="landscape" paperSize="9" scale="48" r:id="rId1"/>
  <rowBreaks count="1" manualBreakCount="1">
    <brk id="6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2022-06-21T11:19:20Z</dcterms:modified>
  <cp:category/>
  <cp:version/>
  <cp:contentType/>
  <cp:contentStatus/>
</cp:coreProperties>
</file>