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82" windowHeight="10325" activeTab="0"/>
  </bookViews>
  <sheets>
    <sheet name="Поставка Омска" sheetId="1" r:id="rId1"/>
    <sheet name="Поставка Москва" sheetId="2" r:id="rId2"/>
  </sheets>
  <definedNames>
    <definedName name="_xlnm.Print_Area" localSheetId="1">'Поставка Москва'!$A$1:$N$24</definedName>
    <definedName name="_xlnm.Print_Area" localSheetId="0">'Поставка Омска'!$A$1:$N$22</definedName>
  </definedNames>
  <calcPr fullCalcOnLoad="1"/>
</workbook>
</file>

<file path=xl/sharedStrings.xml><?xml version="1.0" encoding="utf-8"?>
<sst xmlns="http://schemas.openxmlformats.org/spreadsheetml/2006/main" count="79" uniqueCount="46">
  <si>
    <t>№    п/п</t>
  </si>
  <si>
    <t>Наименование</t>
  </si>
  <si>
    <t>ИТОГО:</t>
  </si>
  <si>
    <t>Сумма с НДС,          руб.</t>
  </si>
  <si>
    <t xml:space="preserve">Кол-во,
шт. </t>
  </si>
  <si>
    <t>Цена за ед. товара без НДС, руб.</t>
  </si>
  <si>
    <t>Цена за ед. товара с НДС, руб.</t>
  </si>
  <si>
    <t>Сумма без НДС,  руб.</t>
  </si>
  <si>
    <t>Стоимость доставки, без  НДС, руб.</t>
  </si>
  <si>
    <t>Стоимость доставки, с  НДС, руб.</t>
  </si>
  <si>
    <t>Итого стоимость без  НДС, руб.</t>
  </si>
  <si>
    <t>Итого стоимость с  НДС, руб.</t>
  </si>
  <si>
    <t>11**</t>
  </si>
  <si>
    <t>12**</t>
  </si>
  <si>
    <t xml:space="preserve">ФИО </t>
  </si>
  <si>
    <t xml:space="preserve">Должность </t>
  </si>
  <si>
    <t>подпись</t>
  </si>
  <si>
    <t>Дата</t>
  </si>
  <si>
    <t xml:space="preserve">                  МП</t>
  </si>
  <si>
    <t>Производитель</t>
  </si>
  <si>
    <t xml:space="preserve">Предлагаемое аналогичное оборудование (в случае  замены). Предлагаемое оборудование не должно уступать в качестве и техническим характеристикам запрашиваемого оригинального оборудования. </t>
  </si>
  <si>
    <t>Производитель аналогичного оборудования (в случае замены)</t>
  </si>
  <si>
    <t>4*</t>
  </si>
  <si>
    <t>5*</t>
  </si>
  <si>
    <t>*Столбы  4, 5 заполняются в том случае, если Участник предлагает замену оборудования</t>
  </si>
  <si>
    <t>*Столбы 4, 5 заполняются в том случае, если Участник предлагает замену оборудования</t>
  </si>
  <si>
    <t>_________________/наименование Претендента/</t>
  </si>
  <si>
    <t xml:space="preserve">Приложение №1 к Форме № 3 </t>
  </si>
  <si>
    <t>от «       »  __________________  2021 г.</t>
  </si>
  <si>
    <t xml:space="preserve">Приложение №2 к Форме № 3 </t>
  </si>
  <si>
    <t>к Предложению для участия в ЗП № 22-2021</t>
  </si>
  <si>
    <t>**Столбцы № 11, 12 заполняются в том случае, если Участник выделяет стоимость доставки товара от общей стоимости поставки.</t>
  </si>
  <si>
    <t>ASUS VivoBook S15 S533EQ-BN141R (Intel Core i7 1165G7 2800MHz/15.6"/1920x1080/16GB/512GB SSD/NVIDIA GeForce MX350 2GB/Windows 10 Pro/1,8 кг) 90NB0SE3-M03300, Indie Black &amp; Grey</t>
  </si>
  <si>
    <t>ASUS ExpertBook P2 P2451FA-BM1357R (Intel Core i7 10510U 1800MHz/14"/1920x1080/8GB/512GB SSD/Intel UHD Graphics/Windows 10 Pro/1,4 кг 90NX02N1-M18340, star black</t>
  </si>
  <si>
    <t>ASUS VivoBook 15 F512JP-BQ386R (Intel Core i5 1035G1 1000MHz/15.6"/1920x1080/8GB/512GB SSD/NVIDIA GeForce MX330 2GB/Windows 10 Pro/1,8 кг) 90NB0QW3-M05530</t>
  </si>
  <si>
    <t>Apple MacBook Pro 13 Late 2020 (Apple M1/13"/2560x1600/16GB/512GB SSD/DVD нет/Apple graphics 8-core/Wi-Fi/Bluetooth/macOS) Z11B0004U, серый космос</t>
  </si>
  <si>
    <t>Apple MacBook Air (M1, 2020) 16 ГБ, 256 ГБ SSD, «серый космос» СТО</t>
  </si>
  <si>
    <t>Ноутбук GIGABYTE Aero 15 OLED KD (Intel Core i7 11800H 2300 MHz/15.6"/3840x2160/16GB/1TB SSD/NVIDIA GeForce RTX 3060 MAX-Q 6GB/Windows 10 Pro) KD-72RU624SP, черный</t>
  </si>
  <si>
    <t>Ноутбук Lenovo V15-IIL (Intel Core i5-1035G1 1000MHz/15.6"/1920x1080/8GB/256GB SSD/Intel UHD Graphics/Windows 10 Pro) 82C500A3RU, Iron Grey</t>
  </si>
  <si>
    <t>Ноутбук DELL G5 15 5500 (Intel Core i7 10750H 2600MHz/15.6"/1920x1080/16GB/512GB SSD/NVIDIA GeForce GTX 1660 Ti 6GB/Linux) G515-5422, черный</t>
  </si>
  <si>
    <t>Перечень оборудования, требуемого к поставке в Москву (119435 г. Москва, Саввинская наб., д. 11).</t>
  </si>
  <si>
    <t xml:space="preserve"> Перечень оборудования, требуемого к поставке в Омск (644008, Омская область, г. Омск, пр. Мира, д. 1Б, Хоккейная академия «Авангард») </t>
  </si>
  <si>
    <t>ASUS VivoBook S14 S433EA-AM213R (Intel Core i7-1165G7 2800MHz/14"/1920x1080/16GB/512GB SSD/Intel Iris Xe Graphics/Windows 10 Pro/1,4 кг) 90NB0RL4-M03440, Indie Black &amp; Light Grey</t>
  </si>
  <si>
    <t>к Предложению для участия в ЗП                   № 22-2021</t>
  </si>
  <si>
    <t>Ноутбук Lenovo Yoga 9 15IMH5 (Intel Core i7 10750H 2600MHz/15.6"/3840x2160/16GB/1TB SSD/NVIDIA GeForce GTX 1650 Ti 4GB/Windows 10 Home) 82DE0027RU, slate grey</t>
  </si>
  <si>
    <t>Если организация работает по УСН, то заполнять столбцы с НДС не нужно.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</si>
</sst>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\ [$$-C0C]_ ;_ * \-#,##0.00\ \ [$$-C0C]_ ;_ * &quot;-&quot;??_ \ [$$-C0C]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i/>
      <u val="single"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4" fontId="8" fillId="0" borderId="0">
      <alignment/>
      <protection/>
    </xf>
    <xf numFmtId="0" fontId="7" fillId="0" borderId="0">
      <alignment/>
      <protection/>
    </xf>
    <xf numFmtId="174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4" fontId="45" fillId="33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3" fillId="34" borderId="11" xfId="0" applyNumberFormat="1" applyFont="1" applyFill="1" applyBorder="1" applyAlignment="1">
      <alignment horizontal="right"/>
    </xf>
    <xf numFmtId="0" fontId="46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0" fontId="47" fillId="0" borderId="0" xfId="0" applyFont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7" fillId="0" borderId="0" xfId="0" applyFont="1" applyAlignment="1">
      <alignment horizontal="left" wrapText="1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7" fillId="0" borderId="0" xfId="0" applyFont="1" applyAlignment="1">
      <alignment horizontal="left" wrapText="1"/>
    </xf>
    <xf numFmtId="0" fontId="3" fillId="34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45" fillId="33" borderId="11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4" fontId="45" fillId="33" borderId="10" xfId="0" applyNumberFormat="1" applyFont="1" applyFill="1" applyBorder="1" applyAlignment="1">
      <alignment horizontal="left" vertical="center"/>
    </xf>
    <xf numFmtId="0" fontId="49" fillId="0" borderId="14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46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7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center"/>
    </xf>
    <xf numFmtId="0" fontId="51" fillId="35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45" fillId="0" borderId="0" xfId="0" applyFont="1" applyFill="1" applyAlignment="1">
      <alignment horizontal="right" vertical="center" wrapText="1"/>
    </xf>
    <xf numFmtId="0" fontId="45" fillId="0" borderId="19" xfId="0" applyFont="1" applyFill="1" applyBorder="1" applyAlignment="1">
      <alignment horizontal="right" vertical="center" wrapText="1"/>
    </xf>
    <xf numFmtId="0" fontId="46" fillId="0" borderId="0" xfId="0" applyFont="1" applyAlignment="1">
      <alignment horizontal="left"/>
    </xf>
    <xf numFmtId="0" fontId="45" fillId="33" borderId="11" xfId="0" applyFont="1" applyFill="1" applyBorder="1" applyAlignment="1">
      <alignment horizontal="center" vertical="center"/>
    </xf>
    <xf numFmtId="0" fontId="45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Standard 2" xfId="34"/>
    <cellStyle name="Standard_Tabelle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view="pageBreakPreview" zoomScaleNormal="50" zoomScaleSheetLayoutView="100" workbookViewId="0" topLeftCell="A1">
      <selection activeCell="B19" sqref="B19:D19"/>
    </sheetView>
  </sheetViews>
  <sheetFormatPr defaultColWidth="9.140625" defaultRowHeight="15"/>
  <cols>
    <col min="1" max="1" width="7.57421875" style="2" customWidth="1"/>
    <col min="2" max="2" width="40.421875" style="24" customWidth="1"/>
    <col min="3" max="3" width="25.28125" style="25" customWidth="1"/>
    <col min="4" max="4" width="40.8515625" style="25" customWidth="1"/>
    <col min="5" max="5" width="24.00390625" style="25" customWidth="1"/>
    <col min="6" max="6" width="14.57421875" style="25" customWidth="1"/>
    <col min="7" max="7" width="13.421875" style="2" customWidth="1"/>
    <col min="8" max="8" width="14.00390625" style="2" customWidth="1"/>
    <col min="9" max="9" width="17.421875" style="2" customWidth="1"/>
    <col min="10" max="10" width="16.8515625" style="2" customWidth="1"/>
    <col min="11" max="11" width="14.421875" style="0" customWidth="1"/>
    <col min="12" max="12" width="13.421875" style="0" customWidth="1"/>
    <col min="13" max="13" width="14.421875" style="0" customWidth="1"/>
    <col min="14" max="14" width="15.00390625" style="0" customWidth="1"/>
  </cols>
  <sheetData>
    <row r="1" spans="1:14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63" t="s">
        <v>27</v>
      </c>
      <c r="M1" s="63"/>
      <c r="N1" s="63"/>
    </row>
    <row r="2" spans="1:14" ht="24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63" t="s">
        <v>30</v>
      </c>
      <c r="M2" s="63"/>
      <c r="N2" s="63"/>
    </row>
    <row r="3" spans="1:14" ht="27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63" t="s">
        <v>26</v>
      </c>
      <c r="M3" s="63"/>
      <c r="N3" s="63"/>
    </row>
    <row r="4" spans="1:14" ht="1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64" t="s">
        <v>28</v>
      </c>
      <c r="M4" s="64"/>
      <c r="N4" s="64"/>
    </row>
    <row r="5" spans="1:14" ht="14.25">
      <c r="A5" s="58" t="s">
        <v>41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4" ht="100.5" customHeight="1">
      <c r="A6" s="1" t="s">
        <v>0</v>
      </c>
      <c r="B6" s="4" t="s">
        <v>1</v>
      </c>
      <c r="C6" s="1" t="s">
        <v>19</v>
      </c>
      <c r="D6" s="1" t="s">
        <v>20</v>
      </c>
      <c r="E6" s="1" t="s">
        <v>21</v>
      </c>
      <c r="F6" s="1" t="s">
        <v>4</v>
      </c>
      <c r="G6" s="7" t="s">
        <v>5</v>
      </c>
      <c r="H6" s="7" t="s">
        <v>6</v>
      </c>
      <c r="I6" s="8" t="s">
        <v>7</v>
      </c>
      <c r="J6" s="8" t="s">
        <v>3</v>
      </c>
      <c r="K6" s="12" t="s">
        <v>8</v>
      </c>
      <c r="L6" s="12" t="s">
        <v>9</v>
      </c>
      <c r="M6" s="12" t="s">
        <v>10</v>
      </c>
      <c r="N6" s="12" t="s">
        <v>11</v>
      </c>
    </row>
    <row r="7" spans="1:14" s="14" customFormat="1" ht="15" thickBot="1">
      <c r="A7" s="9">
        <v>1</v>
      </c>
      <c r="B7" s="28">
        <v>2</v>
      </c>
      <c r="C7" s="9">
        <v>3</v>
      </c>
      <c r="D7" s="9" t="s">
        <v>22</v>
      </c>
      <c r="E7" s="9" t="s">
        <v>23</v>
      </c>
      <c r="F7" s="9">
        <v>6</v>
      </c>
      <c r="G7" s="10">
        <v>7</v>
      </c>
      <c r="H7" s="10">
        <v>8</v>
      </c>
      <c r="I7" s="11">
        <v>9</v>
      </c>
      <c r="J7" s="11">
        <v>10</v>
      </c>
      <c r="K7" s="13" t="s">
        <v>12</v>
      </c>
      <c r="L7" s="13" t="s">
        <v>13</v>
      </c>
      <c r="M7" s="13">
        <v>13</v>
      </c>
      <c r="N7" s="13">
        <v>14</v>
      </c>
    </row>
    <row r="8" spans="1:14" s="2" customFormat="1" ht="94.5" thickBot="1">
      <c r="A8" s="47">
        <v>1</v>
      </c>
      <c r="B8" s="50" t="s">
        <v>32</v>
      </c>
      <c r="C8" s="27"/>
      <c r="D8" s="35"/>
      <c r="E8" s="35"/>
      <c r="F8" s="27">
        <v>2</v>
      </c>
      <c r="G8" s="15">
        <v>0</v>
      </c>
      <c r="H8" s="15">
        <f aca="true" t="shared" si="0" ref="H8:H13">G8*1.2</f>
        <v>0</v>
      </c>
      <c r="I8" s="15">
        <f>G8*F8</f>
        <v>0</v>
      </c>
      <c r="J8" s="15">
        <f>H8*F8</f>
        <v>0</v>
      </c>
      <c r="K8" s="21"/>
      <c r="L8" s="21">
        <f aca="true" t="shared" si="1" ref="L8:L13">K8*1.2</f>
        <v>0</v>
      </c>
      <c r="M8" s="21">
        <f aca="true" t="shared" si="2" ref="M8:M13">I8+K8</f>
        <v>0</v>
      </c>
      <c r="N8" s="21">
        <f aca="true" t="shared" si="3" ref="N8:N13">M8*1.2</f>
        <v>0</v>
      </c>
    </row>
    <row r="9" spans="1:14" s="2" customFormat="1" ht="94.5" thickBot="1">
      <c r="A9" s="47">
        <v>2</v>
      </c>
      <c r="B9" s="51" t="s">
        <v>33</v>
      </c>
      <c r="C9" s="27"/>
      <c r="D9" s="35"/>
      <c r="E9" s="35"/>
      <c r="F9" s="27">
        <v>16</v>
      </c>
      <c r="G9" s="15">
        <v>0</v>
      </c>
      <c r="H9" s="15">
        <f t="shared" si="0"/>
        <v>0</v>
      </c>
      <c r="I9" s="15">
        <f aca="true" t="shared" si="4" ref="I9:I14">G9*F9</f>
        <v>0</v>
      </c>
      <c r="J9" s="15">
        <f aca="true" t="shared" si="5" ref="J9:J14">H9*F9</f>
        <v>0</v>
      </c>
      <c r="K9" s="21"/>
      <c r="L9" s="21">
        <f t="shared" si="1"/>
        <v>0</v>
      </c>
      <c r="M9" s="21">
        <f t="shared" si="2"/>
        <v>0</v>
      </c>
      <c r="N9" s="21">
        <f t="shared" si="3"/>
        <v>0</v>
      </c>
    </row>
    <row r="10" spans="1:14" s="2" customFormat="1" ht="94.5" thickBot="1">
      <c r="A10" s="47">
        <v>3</v>
      </c>
      <c r="B10" s="52" t="s">
        <v>34</v>
      </c>
      <c r="C10" s="27"/>
      <c r="D10" s="35"/>
      <c r="E10" s="35"/>
      <c r="F10" s="27">
        <v>20</v>
      </c>
      <c r="G10" s="15">
        <v>0</v>
      </c>
      <c r="H10" s="15">
        <f t="shared" si="0"/>
        <v>0</v>
      </c>
      <c r="I10" s="15">
        <f t="shared" si="4"/>
        <v>0</v>
      </c>
      <c r="J10" s="15">
        <f t="shared" si="5"/>
        <v>0</v>
      </c>
      <c r="K10" s="21"/>
      <c r="L10" s="21">
        <f t="shared" si="1"/>
        <v>0</v>
      </c>
      <c r="M10" s="21">
        <f t="shared" si="2"/>
        <v>0</v>
      </c>
      <c r="N10" s="21">
        <f t="shared" si="3"/>
        <v>0</v>
      </c>
    </row>
    <row r="11" spans="1:14" s="2" customFormat="1" ht="78.75" thickBot="1">
      <c r="A11" s="47">
        <v>4</v>
      </c>
      <c r="B11" s="51" t="s">
        <v>35</v>
      </c>
      <c r="C11" s="27"/>
      <c r="D11" s="35"/>
      <c r="E11" s="35"/>
      <c r="F11" s="27">
        <v>1</v>
      </c>
      <c r="G11" s="15">
        <v>0</v>
      </c>
      <c r="H11" s="15">
        <f t="shared" si="0"/>
        <v>0</v>
      </c>
      <c r="I11" s="15">
        <f t="shared" si="4"/>
        <v>0</v>
      </c>
      <c r="J11" s="15">
        <f t="shared" si="5"/>
        <v>0</v>
      </c>
      <c r="K11" s="21"/>
      <c r="L11" s="21">
        <f t="shared" si="1"/>
        <v>0</v>
      </c>
      <c r="M11" s="21">
        <f t="shared" si="2"/>
        <v>0</v>
      </c>
      <c r="N11" s="21">
        <f t="shared" si="3"/>
        <v>0</v>
      </c>
    </row>
    <row r="12" spans="1:14" s="2" customFormat="1" ht="31.5" thickBot="1">
      <c r="A12" s="47">
        <v>5</v>
      </c>
      <c r="B12" s="52" t="s">
        <v>36</v>
      </c>
      <c r="C12" s="27"/>
      <c r="D12" s="35"/>
      <c r="E12" s="35"/>
      <c r="F12" s="27">
        <v>1</v>
      </c>
      <c r="G12" s="15">
        <v>0</v>
      </c>
      <c r="H12" s="15">
        <f t="shared" si="0"/>
        <v>0</v>
      </c>
      <c r="I12" s="15">
        <f t="shared" si="4"/>
        <v>0</v>
      </c>
      <c r="J12" s="15">
        <f t="shared" si="5"/>
        <v>0</v>
      </c>
      <c r="K12" s="21"/>
      <c r="L12" s="21">
        <f t="shared" si="1"/>
        <v>0</v>
      </c>
      <c r="M12" s="21">
        <f t="shared" si="2"/>
        <v>0</v>
      </c>
      <c r="N12" s="21">
        <f t="shared" si="3"/>
        <v>0</v>
      </c>
    </row>
    <row r="13" spans="1:14" s="2" customFormat="1" ht="94.5" thickBot="1">
      <c r="A13" s="47">
        <v>6</v>
      </c>
      <c r="B13" s="51" t="s">
        <v>37</v>
      </c>
      <c r="C13" s="27"/>
      <c r="D13" s="35"/>
      <c r="E13" s="35"/>
      <c r="F13" s="27">
        <v>1</v>
      </c>
      <c r="G13" s="15">
        <v>0</v>
      </c>
      <c r="H13" s="15">
        <f t="shared" si="0"/>
        <v>0</v>
      </c>
      <c r="I13" s="15">
        <f t="shared" si="4"/>
        <v>0</v>
      </c>
      <c r="J13" s="15">
        <f t="shared" si="5"/>
        <v>0</v>
      </c>
      <c r="K13" s="21"/>
      <c r="L13" s="21">
        <f t="shared" si="1"/>
        <v>0</v>
      </c>
      <c r="M13" s="21">
        <f t="shared" si="2"/>
        <v>0</v>
      </c>
      <c r="N13" s="21">
        <f t="shared" si="3"/>
        <v>0</v>
      </c>
    </row>
    <row r="14" spans="1:14" s="2" customFormat="1" ht="78.75" thickBot="1">
      <c r="A14" s="47">
        <v>7</v>
      </c>
      <c r="B14" s="51" t="s">
        <v>38</v>
      </c>
      <c r="C14" s="3"/>
      <c r="D14" s="36"/>
      <c r="E14" s="36"/>
      <c r="F14" s="3">
        <v>10</v>
      </c>
      <c r="G14" s="15">
        <v>0</v>
      </c>
      <c r="H14" s="15">
        <f>G14*1.2</f>
        <v>0</v>
      </c>
      <c r="I14" s="15">
        <f t="shared" si="4"/>
        <v>0</v>
      </c>
      <c r="J14" s="15">
        <f t="shared" si="5"/>
        <v>0</v>
      </c>
      <c r="K14" s="21"/>
      <c r="L14" s="21">
        <f>K14*1.2</f>
        <v>0</v>
      </c>
      <c r="M14" s="21">
        <f>I14+K14</f>
        <v>0</v>
      </c>
      <c r="N14" s="21">
        <f>M14*1.2</f>
        <v>0</v>
      </c>
    </row>
    <row r="15" spans="1:14" s="2" customFormat="1" ht="14.25">
      <c r="A15" s="57" t="s">
        <v>2</v>
      </c>
      <c r="B15" s="57"/>
      <c r="C15" s="5"/>
      <c r="D15" s="5"/>
      <c r="E15" s="5"/>
      <c r="F15" s="5"/>
      <c r="G15" s="49"/>
      <c r="H15" s="6"/>
      <c r="I15" s="6">
        <f>SUM(I8:I14)</f>
        <v>0</v>
      </c>
      <c r="J15" s="6">
        <f>SUM(J8:J14)</f>
        <v>0</v>
      </c>
      <c r="K15" s="6"/>
      <c r="L15" s="22"/>
      <c r="M15" s="22">
        <f>SUM(M8:M14)</f>
        <v>0</v>
      </c>
      <c r="N15" s="22">
        <f>M15*1.2</f>
        <v>0</v>
      </c>
    </row>
    <row r="16" ht="14.25">
      <c r="B16" s="67" t="s">
        <v>45</v>
      </c>
    </row>
    <row r="17" spans="2:21" ht="14.25">
      <c r="B17" s="65" t="s">
        <v>25</v>
      </c>
      <c r="C17" s="65"/>
      <c r="D17" s="65"/>
      <c r="E17" s="65"/>
      <c r="F17" s="65"/>
      <c r="G17" s="65"/>
      <c r="H17" s="65"/>
      <c r="I17" s="65"/>
      <c r="J17" s="65"/>
      <c r="K17" s="65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14.25" customHeight="1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4"/>
      <c r="M18" s="54"/>
      <c r="N18" s="55"/>
      <c r="O18" s="55"/>
      <c r="P18" s="55"/>
      <c r="Q18" s="55"/>
      <c r="R18" s="55"/>
      <c r="S18" s="55"/>
      <c r="T18" s="55"/>
      <c r="U18" s="55"/>
    </row>
    <row r="19" spans="2:21" ht="29.25" customHeight="1">
      <c r="B19" s="53" t="s">
        <v>31</v>
      </c>
      <c r="C19" s="53"/>
      <c r="D19" s="53"/>
      <c r="E19" s="29"/>
      <c r="F19" s="29"/>
      <c r="G19" s="44"/>
      <c r="H19" s="44"/>
      <c r="I19" s="44"/>
      <c r="J19" s="44"/>
      <c r="K19" s="44"/>
      <c r="L19" s="45"/>
      <c r="M19" s="45"/>
      <c r="N19" s="46"/>
      <c r="O19" s="46"/>
      <c r="P19" s="46"/>
      <c r="Q19" s="46"/>
      <c r="R19" s="46"/>
      <c r="S19" s="46"/>
      <c r="T19" s="46"/>
      <c r="U19" s="46"/>
    </row>
    <row r="20" spans="2:21" ht="14.25">
      <c r="B20" s="2" t="s">
        <v>15</v>
      </c>
      <c r="C20" s="2" t="s">
        <v>14</v>
      </c>
      <c r="D20" s="2" t="s">
        <v>17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13.5" customHeight="1">
      <c r="B21" s="61" t="s">
        <v>16</v>
      </c>
      <c r="C21" s="62"/>
      <c r="D21" s="20"/>
      <c r="E21" s="30"/>
      <c r="F21" s="30"/>
      <c r="G21" s="2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4" ht="14.25">
      <c r="B22" s="19" t="s">
        <v>18</v>
      </c>
      <c r="C22" s="2"/>
      <c r="D22" s="2"/>
    </row>
    <row r="23" spans="2:21" ht="30.75" customHeight="1">
      <c r="B23" s="34"/>
      <c r="C23" s="56"/>
      <c r="D23" s="56"/>
      <c r="E23" s="56"/>
      <c r="F23" s="56"/>
      <c r="G23" s="56"/>
      <c r="H23" s="16"/>
      <c r="I23" s="16"/>
      <c r="J23" s="16"/>
      <c r="K23" s="16"/>
      <c r="L23" s="17"/>
      <c r="M23" s="17"/>
      <c r="N23" s="18"/>
      <c r="O23" s="18"/>
      <c r="P23" s="18"/>
      <c r="Q23" s="18"/>
      <c r="R23" s="18"/>
      <c r="S23" s="18"/>
      <c r="T23" s="18"/>
      <c r="U23" s="18"/>
    </row>
    <row r="24" spans="11:21" ht="14.25"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4.25">
      <c r="B25" s="23"/>
      <c r="C25" s="23"/>
      <c r="D25" s="26"/>
      <c r="E25" s="26"/>
      <c r="F25" s="3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/>
  <mergeCells count="11">
    <mergeCell ref="L1:N1"/>
    <mergeCell ref="L2:N2"/>
    <mergeCell ref="L3:N3"/>
    <mergeCell ref="L4:N4"/>
    <mergeCell ref="B17:K17"/>
    <mergeCell ref="B18:U18"/>
    <mergeCell ref="C23:G23"/>
    <mergeCell ref="A15:B15"/>
    <mergeCell ref="A5:N5"/>
    <mergeCell ref="B19:D19"/>
    <mergeCell ref="B21:C2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48" r:id="rId1"/>
  <rowBreaks count="1" manualBreakCount="1">
    <brk id="2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="70" zoomScaleNormal="50" zoomScaleSheetLayoutView="70" zoomScalePageLayoutView="0" workbookViewId="0" topLeftCell="A13">
      <selection activeCell="B21" sqref="B21"/>
    </sheetView>
  </sheetViews>
  <sheetFormatPr defaultColWidth="9.140625" defaultRowHeight="15"/>
  <cols>
    <col min="1" max="1" width="7.57421875" style="2" customWidth="1"/>
    <col min="2" max="2" width="40.421875" style="33" customWidth="1"/>
    <col min="3" max="3" width="32.28125" style="25" customWidth="1"/>
    <col min="4" max="4" width="42.00390625" style="25" customWidth="1"/>
    <col min="5" max="5" width="25.421875" style="25" customWidth="1"/>
    <col min="6" max="6" width="14.8515625" style="25" customWidth="1"/>
    <col min="7" max="7" width="13.421875" style="2" customWidth="1"/>
    <col min="8" max="8" width="14.00390625" style="2" customWidth="1"/>
    <col min="9" max="9" width="17.421875" style="2" customWidth="1"/>
    <col min="10" max="10" width="16.8515625" style="2" customWidth="1"/>
    <col min="11" max="11" width="14.421875" style="0" customWidth="1"/>
    <col min="12" max="12" width="13.421875" style="0" customWidth="1"/>
    <col min="13" max="13" width="14.421875" style="0" customWidth="1"/>
    <col min="14" max="14" width="15.00390625" style="0" customWidth="1"/>
  </cols>
  <sheetData>
    <row r="1" spans="1:14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63" t="s">
        <v>29</v>
      </c>
      <c r="M1" s="63"/>
      <c r="N1" s="63"/>
    </row>
    <row r="2" spans="1:14" ht="27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63" t="s">
        <v>43</v>
      </c>
      <c r="M2" s="63"/>
      <c r="N2" s="63"/>
    </row>
    <row r="3" spans="1:14" ht="14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63" t="s">
        <v>26</v>
      </c>
      <c r="M3" s="63"/>
      <c r="N3" s="63"/>
    </row>
    <row r="4" spans="1:14" ht="1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64" t="s">
        <v>28</v>
      </c>
      <c r="M4" s="64"/>
      <c r="N4" s="64"/>
    </row>
    <row r="5" spans="1:14" ht="14.25">
      <c r="A5" s="58" t="s">
        <v>40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4" ht="100.5" customHeight="1">
      <c r="A6" s="1" t="s">
        <v>0</v>
      </c>
      <c r="B6" s="4" t="s">
        <v>1</v>
      </c>
      <c r="C6" s="1" t="s">
        <v>19</v>
      </c>
      <c r="D6" s="1" t="s">
        <v>20</v>
      </c>
      <c r="E6" s="1" t="s">
        <v>21</v>
      </c>
      <c r="F6" s="1" t="s">
        <v>4</v>
      </c>
      <c r="G6" s="7" t="s">
        <v>5</v>
      </c>
      <c r="H6" s="7" t="s">
        <v>6</v>
      </c>
      <c r="I6" s="8" t="s">
        <v>7</v>
      </c>
      <c r="J6" s="8" t="s">
        <v>3</v>
      </c>
      <c r="K6" s="12" t="s">
        <v>8</v>
      </c>
      <c r="L6" s="12" t="s">
        <v>9</v>
      </c>
      <c r="M6" s="12" t="s">
        <v>10</v>
      </c>
      <c r="N6" s="12" t="s">
        <v>11</v>
      </c>
    </row>
    <row r="7" spans="1:14" s="14" customFormat="1" ht="14.25">
      <c r="A7" s="38">
        <v>1</v>
      </c>
      <c r="B7" s="39">
        <v>2</v>
      </c>
      <c r="C7" s="38">
        <v>3</v>
      </c>
      <c r="D7" s="9" t="s">
        <v>22</v>
      </c>
      <c r="E7" s="9" t="s">
        <v>23</v>
      </c>
      <c r="F7" s="9">
        <v>6</v>
      </c>
      <c r="G7" s="10">
        <v>7</v>
      </c>
      <c r="H7" s="10">
        <v>8</v>
      </c>
      <c r="I7" s="11">
        <v>9</v>
      </c>
      <c r="J7" s="11">
        <v>10</v>
      </c>
      <c r="K7" s="13" t="s">
        <v>12</v>
      </c>
      <c r="L7" s="13" t="s">
        <v>13</v>
      </c>
      <c r="M7" s="13">
        <v>13</v>
      </c>
      <c r="N7" s="13">
        <v>14</v>
      </c>
    </row>
    <row r="8" spans="1:14" s="2" customFormat="1" ht="85.5">
      <c r="A8" s="41">
        <v>1</v>
      </c>
      <c r="B8" s="42" t="s">
        <v>42</v>
      </c>
      <c r="C8" s="43"/>
      <c r="D8" s="37"/>
      <c r="E8" s="35"/>
      <c r="F8" s="27">
        <v>5</v>
      </c>
      <c r="G8" s="15">
        <v>0</v>
      </c>
      <c r="H8" s="15">
        <f aca="true" t="shared" si="0" ref="H8:H15">G8*1.2</f>
        <v>0</v>
      </c>
      <c r="I8" s="15">
        <f aca="true" t="shared" si="1" ref="I8:I15">G8*F8</f>
        <v>0</v>
      </c>
      <c r="J8" s="15">
        <f aca="true" t="shared" si="2" ref="J8:J15">H8*F8</f>
        <v>0</v>
      </c>
      <c r="K8" s="21"/>
      <c r="L8" s="21">
        <f aca="true" t="shared" si="3" ref="L8:L15">K8*1.2</f>
        <v>0</v>
      </c>
      <c r="M8" s="21">
        <f aca="true" t="shared" si="4" ref="M8:M15">I8+K8</f>
        <v>0</v>
      </c>
      <c r="N8" s="21">
        <f aca="true" t="shared" si="5" ref="N8:N16">M8*1.2</f>
        <v>0</v>
      </c>
    </row>
    <row r="9" spans="1:14" s="2" customFormat="1" ht="85.5">
      <c r="A9" s="41">
        <v>2</v>
      </c>
      <c r="B9" s="42" t="s">
        <v>32</v>
      </c>
      <c r="C9" s="43"/>
      <c r="D9" s="37"/>
      <c r="E9" s="35"/>
      <c r="F9" s="27">
        <v>2</v>
      </c>
      <c r="G9" s="15">
        <v>0</v>
      </c>
      <c r="H9" s="15">
        <f t="shared" si="0"/>
        <v>0</v>
      </c>
      <c r="I9" s="15">
        <f t="shared" si="1"/>
        <v>0</v>
      </c>
      <c r="J9" s="15">
        <f t="shared" si="2"/>
        <v>0</v>
      </c>
      <c r="K9" s="21"/>
      <c r="L9" s="21">
        <f t="shared" si="3"/>
        <v>0</v>
      </c>
      <c r="M9" s="21">
        <f t="shared" si="4"/>
        <v>0</v>
      </c>
      <c r="N9" s="21">
        <f t="shared" si="5"/>
        <v>0</v>
      </c>
    </row>
    <row r="10" spans="1:14" s="2" customFormat="1" ht="71.25">
      <c r="A10" s="41">
        <v>3</v>
      </c>
      <c r="B10" s="42" t="s">
        <v>33</v>
      </c>
      <c r="C10" s="43"/>
      <c r="D10" s="37"/>
      <c r="E10" s="35"/>
      <c r="F10" s="27">
        <v>3</v>
      </c>
      <c r="G10" s="15">
        <v>0</v>
      </c>
      <c r="H10" s="15">
        <f t="shared" si="0"/>
        <v>0</v>
      </c>
      <c r="I10" s="15">
        <f t="shared" si="1"/>
        <v>0</v>
      </c>
      <c r="J10" s="15">
        <f t="shared" si="2"/>
        <v>0</v>
      </c>
      <c r="K10" s="21"/>
      <c r="L10" s="21">
        <f t="shared" si="3"/>
        <v>0</v>
      </c>
      <c r="M10" s="21">
        <f t="shared" si="4"/>
        <v>0</v>
      </c>
      <c r="N10" s="21">
        <f t="shared" si="5"/>
        <v>0</v>
      </c>
    </row>
    <row r="11" spans="1:14" s="2" customFormat="1" ht="71.25">
      <c r="A11" s="41">
        <v>4</v>
      </c>
      <c r="B11" s="42" t="s">
        <v>34</v>
      </c>
      <c r="C11" s="43"/>
      <c r="D11" s="37"/>
      <c r="E11" s="35"/>
      <c r="F11" s="27">
        <v>7</v>
      </c>
      <c r="G11" s="15">
        <v>0</v>
      </c>
      <c r="H11" s="15">
        <f t="shared" si="0"/>
        <v>0</v>
      </c>
      <c r="I11" s="15">
        <f t="shared" si="1"/>
        <v>0</v>
      </c>
      <c r="J11" s="15">
        <f t="shared" si="2"/>
        <v>0</v>
      </c>
      <c r="K11" s="21"/>
      <c r="L11" s="21">
        <f t="shared" si="3"/>
        <v>0</v>
      </c>
      <c r="M11" s="21">
        <f t="shared" si="4"/>
        <v>0</v>
      </c>
      <c r="N11" s="21">
        <f t="shared" si="5"/>
        <v>0</v>
      </c>
    </row>
    <row r="12" spans="1:14" s="2" customFormat="1" ht="71.25">
      <c r="A12" s="41">
        <v>5</v>
      </c>
      <c r="B12" s="42" t="s">
        <v>35</v>
      </c>
      <c r="C12" s="43"/>
      <c r="D12" s="37"/>
      <c r="E12" s="35"/>
      <c r="F12" s="27">
        <v>2</v>
      </c>
      <c r="G12" s="15">
        <v>0</v>
      </c>
      <c r="H12" s="15">
        <f t="shared" si="0"/>
        <v>0</v>
      </c>
      <c r="I12" s="15">
        <f t="shared" si="1"/>
        <v>0</v>
      </c>
      <c r="J12" s="15">
        <f t="shared" si="2"/>
        <v>0</v>
      </c>
      <c r="K12" s="21"/>
      <c r="L12" s="21">
        <f t="shared" si="3"/>
        <v>0</v>
      </c>
      <c r="M12" s="21">
        <f t="shared" si="4"/>
        <v>0</v>
      </c>
      <c r="N12" s="21">
        <f t="shared" si="5"/>
        <v>0</v>
      </c>
    </row>
    <row r="13" spans="1:14" s="2" customFormat="1" ht="28.5">
      <c r="A13" s="41">
        <v>6</v>
      </c>
      <c r="B13" s="42" t="s">
        <v>36</v>
      </c>
      <c r="C13" s="43"/>
      <c r="D13" s="37"/>
      <c r="E13" s="35"/>
      <c r="F13" s="27">
        <v>4</v>
      </c>
      <c r="G13" s="15">
        <v>0</v>
      </c>
      <c r="H13" s="15">
        <f>G13*1.2</f>
        <v>0</v>
      </c>
      <c r="I13" s="15">
        <f>G13*F13</f>
        <v>0</v>
      </c>
      <c r="J13" s="15">
        <f>H13*F13</f>
        <v>0</v>
      </c>
      <c r="K13" s="21"/>
      <c r="L13" s="21">
        <f>K13*1.2</f>
        <v>0</v>
      </c>
      <c r="M13" s="21">
        <f>I13+K13</f>
        <v>0</v>
      </c>
      <c r="N13" s="21">
        <f>M13*1.2</f>
        <v>0</v>
      </c>
    </row>
    <row r="14" spans="1:14" s="2" customFormat="1" ht="71.25">
      <c r="A14" s="41">
        <v>7</v>
      </c>
      <c r="B14" s="42" t="s">
        <v>44</v>
      </c>
      <c r="C14" s="43"/>
      <c r="D14" s="37"/>
      <c r="E14" s="35"/>
      <c r="F14" s="27">
        <v>1</v>
      </c>
      <c r="G14" s="15">
        <v>0</v>
      </c>
      <c r="H14" s="15">
        <f>G14*1.2</f>
        <v>0</v>
      </c>
      <c r="I14" s="15">
        <f>G14*F14</f>
        <v>0</v>
      </c>
      <c r="J14" s="15">
        <f>H14*F14</f>
        <v>0</v>
      </c>
      <c r="K14" s="21"/>
      <c r="L14" s="21">
        <f>K14*1.2</f>
        <v>0</v>
      </c>
      <c r="M14" s="21">
        <f>I14+K14</f>
        <v>0</v>
      </c>
      <c r="N14" s="21">
        <f>M14*1.2</f>
        <v>0</v>
      </c>
    </row>
    <row r="15" spans="1:14" s="2" customFormat="1" ht="57">
      <c r="A15" s="41">
        <v>8</v>
      </c>
      <c r="B15" s="42" t="s">
        <v>39</v>
      </c>
      <c r="C15" s="43"/>
      <c r="D15" s="37"/>
      <c r="E15" s="35"/>
      <c r="F15" s="27">
        <v>2</v>
      </c>
      <c r="G15" s="15">
        <v>0</v>
      </c>
      <c r="H15" s="15">
        <f>G15*1.2</f>
        <v>0</v>
      </c>
      <c r="I15" s="15">
        <f>G15*F15</f>
        <v>0</v>
      </c>
      <c r="J15" s="15">
        <f>H15*F15</f>
        <v>0</v>
      </c>
      <c r="K15" s="21"/>
      <c r="L15" s="21">
        <f>K15*1.2</f>
        <v>0</v>
      </c>
      <c r="M15" s="21">
        <f>I15+K15</f>
        <v>0</v>
      </c>
      <c r="N15" s="21">
        <f>M15*1.2</f>
        <v>0</v>
      </c>
    </row>
    <row r="16" spans="1:14" s="2" customFormat="1" ht="14.25">
      <c r="A16" s="66" t="s">
        <v>2</v>
      </c>
      <c r="B16" s="66"/>
      <c r="C16" s="40"/>
      <c r="D16" s="5"/>
      <c r="E16" s="5"/>
      <c r="F16" s="5"/>
      <c r="G16" s="49"/>
      <c r="H16" s="6"/>
      <c r="I16" s="6">
        <f>SUM(I8:I15)</f>
        <v>0</v>
      </c>
      <c r="J16" s="6">
        <f>SUM(J8:J15)</f>
        <v>0</v>
      </c>
      <c r="K16" s="6"/>
      <c r="L16" s="22"/>
      <c r="M16" s="22">
        <f>SUM(M8:M15)</f>
        <v>0</v>
      </c>
      <c r="N16" s="22">
        <f t="shared" si="5"/>
        <v>0</v>
      </c>
    </row>
    <row r="17" ht="14.25">
      <c r="B17" s="67" t="s">
        <v>45</v>
      </c>
    </row>
    <row r="18" spans="2:21" ht="14.25">
      <c r="B18" s="65" t="s">
        <v>24</v>
      </c>
      <c r="C18" s="65"/>
      <c r="D18" s="65"/>
      <c r="E18" s="65"/>
      <c r="F18" s="65"/>
      <c r="G18" s="65"/>
      <c r="H18" s="65"/>
      <c r="I18" s="65"/>
      <c r="J18" s="65"/>
      <c r="K18" s="65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16.5" customHeight="1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4"/>
      <c r="M19" s="54"/>
      <c r="N19" s="55"/>
      <c r="O19" s="55"/>
      <c r="P19" s="55"/>
      <c r="Q19" s="55"/>
      <c r="R19" s="55"/>
      <c r="S19" s="55"/>
      <c r="T19" s="55"/>
      <c r="U19" s="55"/>
    </row>
    <row r="20" spans="2:21" ht="27.75" customHeight="1">
      <c r="B20" s="53" t="s">
        <v>31</v>
      </c>
      <c r="C20" s="53"/>
      <c r="D20" s="53"/>
      <c r="E20" s="29"/>
      <c r="F20" s="29"/>
      <c r="G20" s="31"/>
      <c r="H20" s="31"/>
      <c r="I20" s="31"/>
      <c r="J20" s="31"/>
      <c r="K20" s="31"/>
      <c r="L20" s="32"/>
      <c r="M20" s="32"/>
      <c r="N20" s="33"/>
      <c r="O20" s="33"/>
      <c r="P20" s="33"/>
      <c r="Q20" s="33"/>
      <c r="R20" s="33"/>
      <c r="S20" s="33"/>
      <c r="T20" s="33"/>
      <c r="U20" s="33"/>
    </row>
    <row r="21" spans="2:21" ht="14.25">
      <c r="B21" s="2" t="s">
        <v>15</v>
      </c>
      <c r="C21" s="2" t="s">
        <v>14</v>
      </c>
      <c r="D21" s="2" t="s">
        <v>17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3.5" customHeight="1">
      <c r="B22" s="61" t="s">
        <v>16</v>
      </c>
      <c r="C22" s="62"/>
      <c r="D22" s="20"/>
      <c r="E22" s="30"/>
      <c r="F22" s="30"/>
      <c r="G22" s="2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4" ht="14.25">
      <c r="B23" s="19" t="s">
        <v>18</v>
      </c>
      <c r="C23" s="2"/>
      <c r="D23" s="2"/>
    </row>
    <row r="24" spans="2:21" ht="30.75" customHeight="1">
      <c r="B24" s="34"/>
      <c r="C24" s="56"/>
      <c r="D24" s="56"/>
      <c r="E24" s="56"/>
      <c r="F24" s="56"/>
      <c r="G24" s="56"/>
      <c r="H24" s="31"/>
      <c r="I24" s="31"/>
      <c r="J24" s="31"/>
      <c r="K24" s="31"/>
      <c r="L24" s="32"/>
      <c r="M24" s="32"/>
      <c r="N24" s="33"/>
      <c r="O24" s="33"/>
      <c r="P24" s="33"/>
      <c r="Q24" s="33"/>
      <c r="R24" s="33"/>
      <c r="S24" s="33"/>
      <c r="T24" s="33"/>
      <c r="U24" s="33"/>
    </row>
    <row r="25" spans="11:21" ht="14.25"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4.25">
      <c r="B26" s="34"/>
      <c r="C26" s="34"/>
      <c r="D26" s="34"/>
      <c r="E26" s="34"/>
      <c r="F26" s="3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1">
    <mergeCell ref="L1:N1"/>
    <mergeCell ref="L2:N2"/>
    <mergeCell ref="L3:N3"/>
    <mergeCell ref="L4:N4"/>
    <mergeCell ref="B22:C22"/>
    <mergeCell ref="C24:G24"/>
    <mergeCell ref="A5:N5"/>
    <mergeCell ref="A16:B16"/>
    <mergeCell ref="B18:K18"/>
    <mergeCell ref="B19:U19"/>
    <mergeCell ref="B20:D2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2021-08-03T05:00:56Z</dcterms:modified>
  <cp:category/>
  <cp:version/>
  <cp:contentType/>
  <cp:contentStatus/>
</cp:coreProperties>
</file>