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КП " sheetId="1" state="visible" r:id="rId1"/>
  </sheets>
  <definedNames>
    <definedName name="_xlnm.Print_Area" localSheetId="0">'Форма КП '!$A$1:$J$54</definedName>
  </definedNames>
  <calcPr/>
</workbook>
</file>

<file path=xl/sharedStrings.xml><?xml version="1.0" encoding="utf-8"?>
<sst xmlns="http://schemas.openxmlformats.org/spreadsheetml/2006/main" count="91" uniqueCount="91">
  <si>
    <t xml:space="preserve">Приложение к Форме № 1</t>
  </si>
  <si>
    <t xml:space="preserve">Коммерческое предложение к Отбору № 10-2024</t>
  </si>
  <si>
    <t xml:space="preserve">/наименование Претендента/</t>
  </si>
  <si>
    <t xml:space="preserve">от «       » __________________  2024 г.</t>
  </si>
  <si>
    <t xml:space="preserve">№   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</si>
  <si>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</si>
  <si>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</si>
  <si>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</si>
  <si>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Предлагаемые технические характеристики (в случае замены материалов)</t>
  </si>
  <si>
    <t xml:space="preserve">Кол-во,
шт. </t>
  </si>
  <si>
    <t xml:space="preserve"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</si>
  <si>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</si>
  <si>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</si>
  <si>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</si>
  <si>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5*</t>
  </si>
  <si>
    <t>Локер</t>
  </si>
  <si>
    <r>
      <rPr>
        <sz val="11"/>
        <color theme="1" tint="0"/>
        <rFont val="Times New Roman"/>
      </rPr>
      <t xml:space="preserve">Локер - оборудование для развески одежды.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Металлокаркас из трубы 25х25, цоколь металлический лист (RAL 9005), сбоку фриз у крайних локеров;
Led-подсветка 4000 К профиль крашеный RAL 9005, по задней стороне;
В случае примыкания к соседнему локеру, сетка ПВЛ на боковине ставится только на одном локере;
Стойка 25*25 с перфорацией RAL 9005;
Задняя стенка - сетка ПВЛ RAL 9005;
Наклонные трубы 20*20 RAL 9005;
Предусмотрены кронштейны для одежды.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1250*425*2600 мм</t>
    </r>
  </si>
  <si>
    <t xml:space="preserve">Кронштейн для фронтальной развески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</si>
  <si>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Профиль 40*10, RAL 9005, муар.
Крепление на штангу-бар.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300*45 мм</t>
    </r>
  </si>
  <si>
    <t>Штанга-бар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</si>
  <si>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Профиль 40*10,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587,5 мм</t>
    </r>
  </si>
  <si>
    <t xml:space="preserve">Корзина для мелочей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</si>
  <si>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587,5*300*75 мм</t>
    </r>
  </si>
  <si>
    <t xml:space="preserve">Крючок аксессуарный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</si>
  <si>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Диаметр прутка 6 мм, RAL 9005, муар.
Крепление на штангу-бар.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</si>
  <si>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Диаметр прутка 6 мм, RAL 9005, муар.
Крепление на штангу-бар.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200 мм</t>
    </r>
  </si>
  <si>
    <t>Зеркало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</si>
  <si>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Подложка ЛДСП 16 мм,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587,5*300 мм</t>
    </r>
  </si>
  <si>
    <t xml:space="preserve">Локер поворотный двусторонний</t>
  </si>
  <si>
    <r>
      <rPr>
        <sz val="11"/>
        <color theme="1" tint="0"/>
        <rFont val="Times New Roman"/>
      </rPr>
      <t xml:space="preserve">Локер поворотный для развески джерси.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Материал/цвет: Металлокаркас из трубы 25х25, цоколь стальной черный (RAL 9005);
Led-подсветка 4000 К профиль крашеный RAL 9005 по задней стороне;
Поворотной элемент - наклонные трубы 20*20, RAL 9005.
Стойка 25*25, сбоку фриз у крайних локеров RAL 9005;
Задняя стенка - сетка ПВЛ.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700*630*2600 мм</t>
    </r>
  </si>
  <si>
    <t xml:space="preserve"> Стол под одежду большой</t>
  </si>
  <si>
    <r>
      <rPr>
        <sz val="11"/>
        <color theme="1" tint="0"/>
        <rFont val="Times New Roman"/>
      </rPr>
      <t xml:space="preserve">Стол для выкладки одежды и аксессуаров.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Каркас из трубы 25х25, RAL 9005;
Столешница - МДФ 25 мм, RAL 9005, лак матовый (покрытие прочное), обработка ОВК лаком.
Боковины - Сетка ПВЛ RAL 9005. 
Регулируемые опоры.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1200х450х600 мм</t>
    </r>
  </si>
  <si>
    <t xml:space="preserve"> Стол под одежду малый</t>
  </si>
  <si>
    <r>
      <rPr>
        <sz val="11"/>
        <color theme="1" tint="0"/>
        <rFont val="Times New Roman"/>
      </rPr>
      <t xml:space="preserve">Стол для выкладки одежды и аксессуаров.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Каркас из трубы 25х25, RAL 9005;
Столешница - МДФ 25 мм, RAL 9005, лак матовый (покрытие прочное), обработка ОВК лаком.
Боковины - Сетка ПВЛ RAL 9005. 
Регулируемые опоры.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1100х600х400 мм</t>
    </r>
  </si>
  <si>
    <t xml:space="preserve">Стойка островная универсальная (РЕЙЛ)</t>
  </si>
  <si>
    <r>
      <rPr>
        <sz val="11"/>
        <color theme="1" tint="0"/>
        <rFont val="Times New Roman"/>
      </rPr>
      <t xml:space="preserve">Стойка для развески одежды и аксессуаров.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Стойка 30*30 с перфорацией спереди и сзади, RAL 9005.
Регулируемые опоры.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1225х700х1450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</si>
  <si>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Профиль 40*10,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595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</si>
  <si>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595*300*75 мм</t>
    </r>
  </si>
  <si>
    <t xml:space="preserve">Полка МДФ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</si>
  <si>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МДФ 16 мм,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595*300 мм</t>
    </r>
  </si>
  <si>
    <t xml:space="preserve">Кронштейн П-образный для боковой развески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</si>
  <si>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Профиль 25*25,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595*330 мм</t>
    </r>
  </si>
  <si>
    <t xml:space="preserve">Стеллаж открытый для бейсболок</t>
  </si>
  <si>
    <r>
      <rPr>
        <sz val="11"/>
        <color theme="1" tint="0"/>
        <rFont val="Times New Roman"/>
      </rPr>
      <t xml:space="preserve">Стена для выкладки бейсболок.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1. Каркас труба 25х25, металл - цокольная коробка, уголки по переднему краю;
Сетка ПВЛ - задняя стенка, крайние боковины,
горизонты, RAL 9005.
2. Передний край с подсветкой 4000К в профиле со светорассеивателем. 
3. Устройство цоколя по аналогии с Локером. 
Стеллаж сборный, жесткое крепление модулей стеллажа
(крепления по возможности скрытые) + доп. фиксация к стене.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2275х425х3500 мм</t>
    </r>
  </si>
  <si>
    <t xml:space="preserve">Зона посадки встраиваемая (лавочка)</t>
  </si>
  <si>
    <r>
      <rPr>
        <sz val="11"/>
        <color theme="1" tint="0"/>
        <rFont val="Times New Roman"/>
      </rPr>
      <t xml:space="preserve">Зона ожидания.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Каркас жесткий без шатаний, труба 25х25, RAL 9005; 
Регулируемые опоры;  
Сетка ПВЛ RAL 9005;
Верхний элемент подоконника ЛДСП 25 мм Черный графит, обработка ОВК лаком, верхний каркас крепится к подоконнику;
Закладная труба 20х20 для фиксации фасада с сеткой.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2090х890х525 мм</t>
    </r>
  </si>
  <si>
    <t xml:space="preserve">Зеркало в торговый зал 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</si>
  <si>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1. Зеркало 4 мм в обрамлении из металла RAL 9005.
2. Зеркало фиксируется на ЛДСП 16 мм, обработка ОВК лаком.
3. Крепление к стене на дин-рейки - крепеж заложить для разного типа стен.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1200х24х2300 мм</t>
    </r>
  </si>
  <si>
    <t xml:space="preserve">Зеркало в примерочную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</si>
  <si>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1. Зеркало 4 мм в обрамлении из металла RAL 9005.
2. Зеркало фиксируется на ЛДСП 16 мм, обработка ОВК лаком.
3. Крепление к стене на дин-рейки - крепеж заложить для разного типа стен.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1200х24х1800 мм</t>
    </r>
  </si>
  <si>
    <t xml:space="preserve">Панели с перфорацией (за кассой)</t>
  </si>
  <si>
    <r>
      <rPr>
        <sz val="11"/>
        <color theme="1" tint="0"/>
        <rFont val="Times New Roman"/>
      </rPr>
      <t xml:space="preserve">Закассовая перфосетка для развески одежды и аксессуаров.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Вертикальные направляющие с перфорацией, труба 30*30; 
Фриз съемный, металлический лист;
Съемные навесные панели с перфорацией, RAL 9005.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600х2600 мм</t>
    </r>
  </si>
  <si>
    <t xml:space="preserve">Панели с перфорацией (за кассой</t>
  </si>
  <si>
    <r>
      <rPr>
        <sz val="11"/>
        <color theme="1" tint="0"/>
        <rFont val="Times New Roman"/>
      </rPr>
      <t xml:space="preserve">Закассовая перфосетка для развески одежды и аксессуаров.</t>
    </r>
    <r>
      <rPr>
        <b/>
        <sz val="11"/>
        <color theme="1" tint="0"/>
        <rFont val="Times New Roman"/>
      </rPr>
      <t xml:space="preserve">
Материалы:</t>
    </r>
    <r>
      <rPr>
        <sz val="11"/>
        <color theme="1" tint="0"/>
        <rFont val="Times New Roman"/>
      </rPr>
      <t xml:space="preserve">
Вертикальные направляющие с перфорацией, труба 30*30; 
Фриз съемный, металлический лист;
Съемные навесные панели с перфорацией, RAL 9005.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575х2600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</si>
  <si>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МДФ16 мм RAL 9005, Муар
Крепление в стойки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600*300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</si>
  <si>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МДФ 16 мм RAL 9005, муар.
Крепление в стойки.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575х300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</si>
  <si>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Диаметр прутка 6 мм, RAL 9005, муар.
Крепление в перфопанель.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100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</si>
  <si>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Диаметр прутка 6 мм, RAL 9005, муар.
Крепление в перфопанель.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200 мм</t>
    </r>
  </si>
  <si>
    <t xml:space="preserve"> Штанга в примерочную 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</si>
  <si>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Труба 25х25, металл RAL 9005.
Усиленное крепление к стене.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686х113 мм</t>
    </r>
  </si>
  <si>
    <t xml:space="preserve">Панель с крючками в примерочную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</si>
  <si>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Труба 20х20, металл RAL 9005.
Усиленное крепление к стене.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400х62 мм</t>
    </r>
  </si>
  <si>
    <t xml:space="preserve"> Штанга со шторой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</si>
  <si>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Штанга круглая с возможностью регулировки по ширине, RAL 9005; 
Шторы черные блэкаут с люверсами.
</t>
    </r>
    <r>
      <rPr>
        <b/>
        <sz val="11"/>
        <color theme="1" tint="0"/>
        <rFont val="Times New Roman"/>
      </rPr>
      <t xml:space="preserve">Размер:
</t>
    </r>
    <r>
      <rPr>
        <sz val="11"/>
        <color theme="1" tint="0"/>
        <rFont val="Times New Roman"/>
      </rPr>
      <t xml:space="preserve">Размер штанги: 1300 мм
Размер шторы: высота 2350 мм, ширина 2500 мм</t>
    </r>
  </si>
  <si>
    <t xml:space="preserve">Стоимость товара</t>
  </si>
  <si>
    <t>х</t>
  </si>
  <si>
    <t xml:space="preserve">Стоимость доставки**</t>
  </si>
  <si>
    <t xml:space="preserve">Стоимость сборки и монтажа**</t>
  </si>
  <si>
    <t xml:space="preserve"> ОБЩАЯ СТОИМОСТЬ ПРЕДЛОЖЕНИЯ***</t>
  </si>
  <si>
    <t xml:space="preserve">Место поставки</t>
  </si>
  <si>
    <t xml:space="preserve">644024, г. Омск, ул. Ленина, 20 (Клиентский центр ХК «Авангард»).</t>
  </si>
  <si>
    <t xml:space="preserve">Срок поставки</t>
  </si>
  <si>
    <r>
      <rPr>
        <b/>
        <sz val="11"/>
        <rFont val="Times New Roman"/>
      </rPr>
      <t xml:space="preserve">Поставка товара осуществляется в течение </t>
    </r>
    <r>
      <rPr>
        <b/>
        <sz val="11"/>
        <color indexed="2"/>
        <rFont val="Times New Roman"/>
      </rPr>
      <t xml:space="preserve">___ (            )</t>
    </r>
    <r>
      <rPr>
        <b/>
        <sz val="11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</si>
  <si>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</si>
  <si>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b/>
        <sz val="11"/>
        <color theme="1" tint="0"/>
        <rFont val="Times New Roman"/>
      </rPr>
      <t xml:space="preserve">Предоплата в размере </t>
    </r>
    <r>
      <rPr>
        <b/>
        <sz val="11"/>
        <color indexed="2"/>
        <rFont val="Times New Roman"/>
      </rPr>
      <t xml:space="preserve">___% (                      )</t>
    </r>
    <r>
      <rPr>
        <b/>
        <sz val="11"/>
        <rFont val="Times New Roman"/>
      </rPr>
      <t xml:space="preserve"> на основании выставленного счета в течение 10 (десяти) банковских дней с даты заключения договора. Окончательный расчет в течение 10 (десяти) банковских дней после поставки товара и подписания Заказчиком УПД/Акта сдачи-приемки работ.</t>
    </r>
  </si>
  <si>
    <t xml:space="preserve">Гарантийный срок</t>
  </si>
  <si>
    <r>
      <rPr>
        <b/>
        <sz val="11"/>
        <color indexed="2"/>
        <rFont val="Times New Roman"/>
      </rPr>
      <t xml:space="preserve">___ (                    )</t>
    </r>
    <r>
      <rPr>
        <b/>
        <sz val="11"/>
        <rFont val="Times New Roman"/>
      </rPr>
      <t xml:space="preserve"> месяцев с даты подписания товарной накладной или УПД.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</si>
  <si>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</si>
  <si>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всего срока действия договора.</t>
  </si>
  <si>
    <t xml:space="preserve">Срок действия договора</t>
  </si>
  <si>
    <t xml:space="preserve">С даты заключения договора до полного исполнения Сторонами обязательств по договору</t>
  </si>
  <si>
    <t xml:space="preserve">В случае, если организация работает по УСН, столбцы 8 и 10 не заполняются, в них необходимо указать «НДС не облагается».</t>
  </si>
  <si>
    <t xml:space="preserve">* - Столбец 5 заполняется только в том случае, если Участник предлагает замену используемых материалов. Участник вправе предложить использование аналогичных материалов, идентичных по функциональному назначению, применению и не уступающих по своим техническим характеристикам материалам, указанным в столбце 3.</t>
  </si>
  <si>
    <t xml:space="preserve">** - Строки заполняются в том случае, если Участник выделяет стоимость доставки, сборки и монтажа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</si>
  <si>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замеры, изготовление, сборку, погрузку/разгрузку и доставку, упаковку, занос товара в помещение Заказчика, установку и монтаж товара, вынос мусора после окончания работ на Объекте, таможенные пошлины, налоги, уплаченные или подлежащие уплате, и другие обязательные платежи) в рублях Российской Федерации.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</si>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</sst>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b/>
      <i/>
      <sz val="11.000000"/>
      <name val="Times New Roman"/>
    </font>
    <font>
      <sz val="11.000000"/>
      <name val="Times New Roman"/>
    </font>
    <font>
      <i/>
      <sz val="11.000000"/>
      <name val="Times New Roman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50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 vertical="center" wrapText="1"/>
    </xf>
    <xf fontId="20" fillId="0" borderId="0" numFmtId="0" xfId="0" applyFont="1" applyAlignment="1">
      <alignment vertical="center" wrapText="1"/>
    </xf>
    <xf fontId="20" fillId="0" borderId="10" numFmtId="0" xfId="0" applyFont="1" applyBorder="1" applyAlignment="1">
      <alignment horizontal="right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 wrapText="1"/>
    </xf>
    <xf fontId="20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left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3" fillId="0" borderId="14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19" fillId="33" borderId="0" numFmtId="0" xfId="0" applyFont="1" applyFill="1"/>
    <xf fontId="20" fillId="33" borderId="11" numFmtId="0" xfId="0" applyFont="1" applyFill="1" applyBorder="1" applyAlignment="1">
      <alignment horizontal="left" vertical="center"/>
    </xf>
    <xf fontId="20" fillId="33" borderId="15" numFmtId="0" xfId="0" applyFont="1" applyFill="1" applyBorder="1" applyAlignment="1">
      <alignment horizontal="center" vertical="center"/>
    </xf>
    <xf fontId="20" fillId="34" borderId="15" numFmtId="4" xfId="0" applyNumberFormat="1" applyFont="1" applyFill="1" applyBorder="1" applyAlignment="1">
      <alignment horizontal="center"/>
    </xf>
    <xf fontId="20" fillId="33" borderId="11" numFmtId="4" xfId="0" applyNumberFormat="1" applyFont="1" applyFill="1" applyBorder="1" applyAlignment="1">
      <alignment horizontal="center"/>
    </xf>
    <xf fontId="20" fillId="34" borderId="11" numFmtId="4" xfId="0" applyNumberFormat="1" applyFont="1" applyFill="1" applyBorder="1" applyAlignment="1">
      <alignment horizontal="center"/>
    </xf>
    <xf fontId="20" fillId="33" borderId="16" numFmtId="0" xfId="0" applyFont="1" applyFill="1" applyBorder="1" applyAlignment="1">
      <alignment horizontal="right" vertical="center"/>
    </xf>
    <xf fontId="20" fillId="33" borderId="17" numFmtId="0" xfId="0" applyFont="1" applyFill="1" applyBorder="1" applyAlignment="1">
      <alignment horizontal="right" vertical="center"/>
    </xf>
    <xf fontId="20" fillId="33" borderId="13" numFmtId="0" xfId="0" applyFont="1" applyFill="1" applyBorder="1" applyAlignment="1">
      <alignment horizontal="right" vertical="center"/>
    </xf>
    <xf fontId="20" fillId="33" borderId="16" numFmtId="0" xfId="0" applyFont="1" applyFill="1" applyBorder="1" applyAlignment="1">
      <alignment horizontal="justify" vertical="center"/>
    </xf>
    <xf fontId="20" fillId="33" borderId="17" numFmtId="0" xfId="0" applyFont="1" applyFill="1" applyBorder="1" applyAlignment="1">
      <alignment horizontal="justify" vertical="center"/>
    </xf>
    <xf fontId="20" fillId="33" borderId="13" numFmtId="0" xfId="0" applyFont="1" applyFill="1" applyBorder="1" applyAlignment="1">
      <alignment horizontal="justify" vertical="center"/>
    </xf>
    <xf fontId="21" fillId="33" borderId="16" numFmtId="0" xfId="0" applyFont="1" applyFill="1" applyBorder="1" applyAlignment="1">
      <alignment horizontal="justify" vertical="center" wrapText="1"/>
    </xf>
    <xf fontId="21" fillId="33" borderId="17" numFmtId="0" xfId="0" applyFont="1" applyFill="1" applyBorder="1" applyAlignment="1">
      <alignment horizontal="justify" vertical="center" wrapText="1"/>
    </xf>
    <xf fontId="21" fillId="33" borderId="13" numFmtId="0" xfId="0" applyFont="1" applyFill="1" applyBorder="1" applyAlignment="1">
      <alignment horizontal="justify" vertical="center" wrapText="1"/>
    </xf>
    <xf fontId="20" fillId="33" borderId="16" numFmtId="0" xfId="0" applyFont="1" applyFill="1" applyBorder="1" applyAlignment="1">
      <alignment horizontal="justify" vertical="center" wrapText="1"/>
    </xf>
    <xf fontId="20" fillId="33" borderId="17" numFmtId="0" xfId="0" applyFont="1" applyFill="1" applyBorder="1" applyAlignment="1">
      <alignment horizontal="justify" vertical="center" wrapText="1"/>
    </xf>
    <xf fontId="20" fillId="33" borderId="13" numFmtId="0" xfId="0" applyFont="1" applyFill="1" applyBorder="1" applyAlignment="1">
      <alignment horizontal="justify" vertical="center" wrapText="1"/>
    </xf>
    <xf fontId="20" fillId="0" borderId="0" numFmtId="0" xfId="0" applyFont="1" applyAlignment="1">
      <alignment horizontal="left"/>
    </xf>
    <xf fontId="21" fillId="0" borderId="0" numFmtId="0" xfId="0" applyFont="1" applyAlignment="1">
      <alignment horizontal="justify" vertical="center" wrapText="1"/>
    </xf>
    <xf fontId="21" fillId="0" borderId="0" numFmtId="0" xfId="0" applyFont="1" applyAlignment="1">
      <alignment horizontal="left" wrapText="1"/>
    </xf>
    <xf fontId="21" fillId="0" borderId="0" numFmtId="0" xfId="0" applyFont="1" applyAlignment="1">
      <alignment horizontal="justify" vertical="top" wrapText="1"/>
    </xf>
    <xf fontId="21" fillId="0" borderId="0" numFmtId="0" xfId="0" applyFont="1" applyAlignment="1">
      <alignment horizontal="left" vertical="top" wrapText="1"/>
    </xf>
    <xf fontId="21" fillId="0" borderId="0" numFmtId="0" xfId="0" applyFont="1" applyAlignment="1">
      <alignment horizontal="left" vertical="center" wrapText="1"/>
    </xf>
    <xf fontId="25" fillId="0" borderId="0" numFmtId="0" xfId="0" applyFont="1" applyAlignment="1">
      <alignment wrapText="1"/>
    </xf>
    <xf fontId="23" fillId="0" borderId="0" numFmtId="0" xfId="0" applyFont="1" applyAlignment="1">
      <alignment vertical="center"/>
    </xf>
    <xf fontId="23" fillId="0" borderId="0" numFmtId="0" xfId="0" applyFont="1"/>
    <xf fontId="19" fillId="0" borderId="0" numFmtId="0" xfId="0" applyFont="1" applyAlignment="1">
      <alignment horizontal="center" vertical="center"/>
    </xf>
    <xf fontId="23" fillId="0" borderId="0" numFmtId="0" xfId="0" applyFont="1" applyAlignment="1">
      <alignment horizontal="left" wrapText="1"/>
    </xf>
    <xf fontId="23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31" zoomScale="70" workbookViewId="0">
      <selection activeCell="B41" activeCellId="0" sqref="B41:E41"/>
    </sheetView>
  </sheetViews>
  <sheetFormatPr baseColWidth="8" defaultRowHeight="15" customHeight="1"/>
  <cols>
    <col customWidth="1" min="1" max="1" style="1" width="7.5703100000000001"/>
    <col customWidth="1" min="2" max="2" style="1" width="25.425799999999999"/>
    <col customWidth="1" min="3" max="3" style="2" width="42.140625"/>
    <col customWidth="1" min="4" max="4" style="2" width="9.1406200000000002"/>
    <col customWidth="1" min="5" max="5" style="2" width="45.421875"/>
    <col customWidth="1" min="6" max="6" style="2" width="9.421875"/>
    <col customWidth="1" min="7" max="7" style="1" width="13.425800000000001"/>
    <col customWidth="1" min="8" max="8" style="1" width="16.7109375"/>
    <col customWidth="1" min="9" max="9" style="1" width="15.421875"/>
    <col customWidth="1" min="10" max="10" style="1" width="16.57421875"/>
  </cols>
  <sheetData>
    <row r="1" ht="15">
      <c r="B1" s="1"/>
      <c r="F1" s="3" t="s">
        <v>0</v>
      </c>
      <c r="G1" s="3"/>
      <c r="H1" s="3"/>
      <c r="I1" s="3"/>
      <c r="J1" s="3"/>
    </row>
    <row r="2" ht="24.600000000000001" customHeight="1">
      <c r="A2" s="4"/>
      <c r="B2" s="4"/>
      <c r="C2" s="4"/>
      <c r="D2" s="4"/>
      <c r="E2" s="3" t="s">
        <v>1</v>
      </c>
      <c r="F2" s="3"/>
      <c r="G2" s="3"/>
      <c r="H2" s="3"/>
      <c r="I2" s="3"/>
      <c r="J2" s="3"/>
    </row>
    <row r="3" ht="27.75" customHeight="1">
      <c r="A3" s="4"/>
      <c r="B3" s="4"/>
      <c r="C3" s="4"/>
      <c r="D3" s="4"/>
      <c r="E3" s="3" t="s">
        <v>2</v>
      </c>
      <c r="F3" s="3"/>
      <c r="G3" s="3"/>
      <c r="H3" s="3"/>
      <c r="I3" s="3"/>
      <c r="J3" s="3"/>
    </row>
    <row r="4" ht="26.449999999999999" customHeight="1">
      <c r="A4" s="4"/>
      <c r="B4" s="4"/>
      <c r="C4" s="4"/>
      <c r="D4" s="4"/>
      <c r="E4" s="3"/>
      <c r="F4" s="5" t="s">
        <v>3</v>
      </c>
      <c r="G4" s="5"/>
      <c r="H4" s="5"/>
      <c r="I4" s="5"/>
      <c r="J4" s="5"/>
    </row>
    <row r="5" ht="72" customHeight="1">
      <c r="A5" s="6" t="s">
        <v>4</v>
      </c>
      <c r="B5" s="7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8" t="s">
        <v>10</v>
      </c>
      <c r="H5" s="8" t="s">
        <v>11</v>
      </c>
      <c r="I5" s="9" t="s">
        <v>12</v>
      </c>
      <c r="J5" s="9" t="s">
        <v>13</v>
      </c>
    </row>
    <row r="6" s="10" customFormat="1">
      <c r="A6" s="11">
        <v>1</v>
      </c>
      <c r="B6" s="12">
        <v>2</v>
      </c>
      <c r="C6" s="13">
        <v>3</v>
      </c>
      <c r="D6" s="11">
        <v>4</v>
      </c>
      <c r="E6" s="11" t="s">
        <v>14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="10" customFormat="1" ht="228">
      <c r="A7" s="14">
        <v>1</v>
      </c>
      <c r="B7" s="14" t="s">
        <v>15</v>
      </c>
      <c r="C7" s="15" t="s">
        <v>16</v>
      </c>
      <c r="D7" s="16"/>
      <c r="E7" s="17"/>
      <c r="F7" s="18">
        <v>4</v>
      </c>
      <c r="G7" s="19">
        <v>0</v>
      </c>
      <c r="H7" s="19">
        <f t="shared" ref="H7:H9" si="0">G7*1.2</f>
        <v>0</v>
      </c>
      <c r="I7" s="19">
        <f t="shared" ref="I7:I9" si="1">F7*G7</f>
        <v>0</v>
      </c>
      <c r="J7" s="19">
        <f t="shared" ref="J7:J9" si="2">F7*H7</f>
        <v>0</v>
      </c>
      <c r="K7" s="10"/>
      <c r="L7" s="10"/>
    </row>
    <row r="8" s="10" customFormat="1" ht="71.25">
      <c r="A8" s="14">
        <v>2</v>
      </c>
      <c r="B8" s="14" t="s">
        <v>17</v>
      </c>
      <c r="C8" s="15" t="s">
        <v>18</v>
      </c>
      <c r="D8" s="16"/>
      <c r="E8" s="17"/>
      <c r="F8" s="18">
        <v>145</v>
      </c>
      <c r="G8" s="19">
        <v>0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10"/>
      <c r="L8" s="10"/>
    </row>
    <row r="9" s="10" customFormat="1" ht="71.25">
      <c r="A9" s="14">
        <v>3</v>
      </c>
      <c r="B9" s="14" t="s">
        <v>19</v>
      </c>
      <c r="C9" s="15" t="s">
        <v>20</v>
      </c>
      <c r="D9" s="16"/>
      <c r="E9" s="17"/>
      <c r="F9" s="18">
        <v>70</v>
      </c>
      <c r="G9" s="19">
        <v>0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10"/>
      <c r="L9" s="10"/>
    </row>
    <row r="10" s="10" customFormat="1" ht="71.25">
      <c r="A10" s="14">
        <v>4</v>
      </c>
      <c r="B10" s="14" t="s">
        <v>21</v>
      </c>
      <c r="C10" s="15" t="s">
        <v>22</v>
      </c>
      <c r="D10" s="16"/>
      <c r="E10" s="17"/>
      <c r="F10" s="18">
        <v>5</v>
      </c>
      <c r="G10" s="19">
        <v>0</v>
      </c>
      <c r="H10" s="19">
        <f t="shared" ref="H10:H34" si="3">G10*1.2</f>
        <v>0</v>
      </c>
      <c r="I10" s="19">
        <f t="shared" ref="I10:I34" si="4">F10*G10</f>
        <v>0</v>
      </c>
      <c r="J10" s="19">
        <f t="shared" ref="J10:J34" si="5">F10*H10</f>
        <v>0</v>
      </c>
      <c r="K10" s="10"/>
      <c r="L10" s="10"/>
    </row>
    <row r="11" s="10" customFormat="1" ht="71.25">
      <c r="A11" s="14">
        <v>5</v>
      </c>
      <c r="B11" s="14" t="s">
        <v>23</v>
      </c>
      <c r="C11" s="15" t="s">
        <v>24</v>
      </c>
      <c r="D11" s="16"/>
      <c r="E11" s="17"/>
      <c r="F11" s="18">
        <v>100</v>
      </c>
      <c r="G11" s="19">
        <v>0</v>
      </c>
      <c r="H11" s="19">
        <f t="shared" si="3"/>
        <v>0</v>
      </c>
      <c r="I11" s="19">
        <f t="shared" si="4"/>
        <v>0</v>
      </c>
      <c r="J11" s="19">
        <f t="shared" si="5"/>
        <v>0</v>
      </c>
      <c r="K11" s="10"/>
      <c r="L11" s="10"/>
    </row>
    <row r="12" s="10" customFormat="1" ht="71.25">
      <c r="A12" s="14">
        <v>6</v>
      </c>
      <c r="B12" s="14" t="s">
        <v>23</v>
      </c>
      <c r="C12" s="15" t="s">
        <v>25</v>
      </c>
      <c r="D12" s="16"/>
      <c r="E12" s="17"/>
      <c r="F12" s="18">
        <v>300</v>
      </c>
      <c r="G12" s="19">
        <v>0</v>
      </c>
      <c r="H12" s="19">
        <f t="shared" si="3"/>
        <v>0</v>
      </c>
      <c r="I12" s="19">
        <f t="shared" si="4"/>
        <v>0</v>
      </c>
      <c r="J12" s="19">
        <f t="shared" si="5"/>
        <v>0</v>
      </c>
      <c r="K12" s="10"/>
      <c r="L12" s="10"/>
    </row>
    <row r="13" s="10" customFormat="1" ht="70.5" customHeight="1">
      <c r="A13" s="14">
        <v>7</v>
      </c>
      <c r="B13" s="14" t="s">
        <v>26</v>
      </c>
      <c r="C13" s="15" t="s">
        <v>27</v>
      </c>
      <c r="D13" s="16"/>
      <c r="E13" s="17"/>
      <c r="F13" s="18">
        <v>8</v>
      </c>
      <c r="G13" s="19">
        <v>0</v>
      </c>
      <c r="H13" s="19">
        <f t="shared" si="3"/>
        <v>0</v>
      </c>
      <c r="I13" s="19">
        <f t="shared" si="4"/>
        <v>0</v>
      </c>
      <c r="J13" s="19">
        <f t="shared" si="5"/>
        <v>0</v>
      </c>
      <c r="K13" s="10"/>
      <c r="L13" s="10"/>
    </row>
    <row r="14" s="10" customFormat="1" ht="184.5" customHeight="1">
      <c r="A14" s="14">
        <v>8</v>
      </c>
      <c r="B14" s="14" t="s">
        <v>28</v>
      </c>
      <c r="C14" s="15" t="s">
        <v>29</v>
      </c>
      <c r="D14" s="16"/>
      <c r="E14" s="17"/>
      <c r="F14" s="18">
        <v>2</v>
      </c>
      <c r="G14" s="19">
        <v>0</v>
      </c>
      <c r="H14" s="19">
        <f t="shared" si="3"/>
        <v>0</v>
      </c>
      <c r="I14" s="19">
        <f t="shared" si="4"/>
        <v>0</v>
      </c>
      <c r="J14" s="19">
        <f t="shared" si="5"/>
        <v>0</v>
      </c>
      <c r="K14" s="10"/>
      <c r="L14" s="10"/>
    </row>
    <row r="15" s="10" customFormat="1" ht="147.75" customHeight="1">
      <c r="A15" s="14">
        <v>9</v>
      </c>
      <c r="B15" s="14" t="s">
        <v>30</v>
      </c>
      <c r="C15" s="15" t="s">
        <v>31</v>
      </c>
      <c r="D15" s="16"/>
      <c r="E15" s="17"/>
      <c r="F15" s="18">
        <v>1</v>
      </c>
      <c r="G15" s="19">
        <v>0</v>
      </c>
      <c r="H15" s="19">
        <f t="shared" si="3"/>
        <v>0</v>
      </c>
      <c r="I15" s="19">
        <f t="shared" si="4"/>
        <v>0</v>
      </c>
      <c r="J15" s="19">
        <f t="shared" si="5"/>
        <v>0</v>
      </c>
      <c r="K15" s="10"/>
      <c r="L15" s="10"/>
    </row>
    <row r="16" s="10" customFormat="1" ht="146.25" customHeight="1">
      <c r="A16" s="14">
        <v>10</v>
      </c>
      <c r="B16" s="14" t="s">
        <v>32</v>
      </c>
      <c r="C16" s="15" t="s">
        <v>33</v>
      </c>
      <c r="D16" s="16"/>
      <c r="E16" s="17"/>
      <c r="F16" s="18">
        <v>1</v>
      </c>
      <c r="G16" s="19">
        <v>0</v>
      </c>
      <c r="H16" s="19">
        <f t="shared" si="3"/>
        <v>0</v>
      </c>
      <c r="I16" s="19">
        <f t="shared" si="4"/>
        <v>0</v>
      </c>
      <c r="J16" s="19">
        <f t="shared" si="5"/>
        <v>0</v>
      </c>
      <c r="K16" s="10"/>
      <c r="L16" s="10"/>
    </row>
    <row r="17" s="10" customFormat="1" ht="102" customHeight="1">
      <c r="A17" s="14">
        <v>11</v>
      </c>
      <c r="B17" s="14" t="s">
        <v>34</v>
      </c>
      <c r="C17" s="15" t="s">
        <v>35</v>
      </c>
      <c r="D17" s="16"/>
      <c r="E17" s="17"/>
      <c r="F17" s="18">
        <v>4</v>
      </c>
      <c r="G17" s="19">
        <v>0</v>
      </c>
      <c r="H17" s="19">
        <f t="shared" si="3"/>
        <v>0</v>
      </c>
      <c r="I17" s="19">
        <f t="shared" si="4"/>
        <v>0</v>
      </c>
      <c r="J17" s="19">
        <f t="shared" si="5"/>
        <v>0</v>
      </c>
      <c r="K17" s="10"/>
      <c r="L17" s="10"/>
    </row>
    <row r="18" s="10" customFormat="1" ht="70.5" customHeight="1">
      <c r="A18" s="14">
        <v>12</v>
      </c>
      <c r="B18" s="14" t="s">
        <v>19</v>
      </c>
      <c r="C18" s="15" t="s">
        <v>36</v>
      </c>
      <c r="D18" s="16"/>
      <c r="E18" s="17"/>
      <c r="F18" s="18">
        <v>20</v>
      </c>
      <c r="G18" s="19">
        <v>0</v>
      </c>
      <c r="H18" s="19">
        <f t="shared" si="3"/>
        <v>0</v>
      </c>
      <c r="I18" s="19">
        <f t="shared" si="4"/>
        <v>0</v>
      </c>
      <c r="J18" s="19">
        <f t="shared" si="5"/>
        <v>0</v>
      </c>
      <c r="K18" s="10"/>
      <c r="L18" s="10"/>
    </row>
    <row r="19" s="10" customFormat="1" ht="70.5" customHeight="1">
      <c r="A19" s="14">
        <v>13</v>
      </c>
      <c r="B19" s="14" t="s">
        <v>21</v>
      </c>
      <c r="C19" s="15" t="s">
        <v>37</v>
      </c>
      <c r="D19" s="16"/>
      <c r="E19" s="17"/>
      <c r="F19" s="18">
        <v>8</v>
      </c>
      <c r="G19" s="19">
        <v>0</v>
      </c>
      <c r="H19" s="19">
        <f t="shared" si="3"/>
        <v>0</v>
      </c>
      <c r="I19" s="19">
        <f t="shared" si="4"/>
        <v>0</v>
      </c>
      <c r="J19" s="19">
        <f t="shared" si="5"/>
        <v>0</v>
      </c>
      <c r="K19" s="10"/>
      <c r="L19" s="10"/>
    </row>
    <row r="20" s="10" customFormat="1" ht="70.5" customHeight="1">
      <c r="A20" s="14">
        <v>14</v>
      </c>
      <c r="B20" s="14" t="s">
        <v>38</v>
      </c>
      <c r="C20" s="15" t="s">
        <v>39</v>
      </c>
      <c r="D20" s="16"/>
      <c r="E20" s="17"/>
      <c r="F20" s="18">
        <v>20</v>
      </c>
      <c r="G20" s="19">
        <v>0</v>
      </c>
      <c r="H20" s="19">
        <f t="shared" si="3"/>
        <v>0</v>
      </c>
      <c r="I20" s="19">
        <f t="shared" si="4"/>
        <v>0</v>
      </c>
      <c r="J20" s="19">
        <f t="shared" si="5"/>
        <v>0</v>
      </c>
      <c r="K20" s="10"/>
      <c r="L20" s="10"/>
    </row>
    <row r="21" s="10" customFormat="1" ht="70.5" customHeight="1">
      <c r="A21" s="14">
        <v>15</v>
      </c>
      <c r="B21" s="14" t="s">
        <v>40</v>
      </c>
      <c r="C21" s="15" t="s">
        <v>41</v>
      </c>
      <c r="D21" s="16"/>
      <c r="E21" s="17"/>
      <c r="F21" s="18">
        <v>10</v>
      </c>
      <c r="G21" s="19">
        <v>0</v>
      </c>
      <c r="H21" s="19">
        <f t="shared" si="3"/>
        <v>0</v>
      </c>
      <c r="I21" s="19">
        <f t="shared" si="4"/>
        <v>0</v>
      </c>
      <c r="J21" s="19">
        <f t="shared" si="5"/>
        <v>0</v>
      </c>
      <c r="K21" s="10"/>
      <c r="L21" s="10"/>
    </row>
    <row r="22" s="10" customFormat="1" ht="232.5" customHeight="1">
      <c r="A22" s="14">
        <v>16</v>
      </c>
      <c r="B22" s="14" t="s">
        <v>42</v>
      </c>
      <c r="C22" s="15" t="s">
        <v>43</v>
      </c>
      <c r="D22" s="16"/>
      <c r="E22" s="17"/>
      <c r="F22" s="18">
        <v>1</v>
      </c>
      <c r="G22" s="19">
        <v>0</v>
      </c>
      <c r="H22" s="19">
        <f t="shared" si="3"/>
        <v>0</v>
      </c>
      <c r="I22" s="19">
        <f t="shared" si="4"/>
        <v>0</v>
      </c>
      <c r="J22" s="19">
        <f t="shared" si="5"/>
        <v>0</v>
      </c>
      <c r="K22" s="10"/>
      <c r="L22" s="10"/>
    </row>
    <row r="23" s="10" customFormat="1" ht="189" customHeight="1">
      <c r="A23" s="14">
        <v>17</v>
      </c>
      <c r="B23" s="14" t="s">
        <v>44</v>
      </c>
      <c r="C23" s="15" t="s">
        <v>45</v>
      </c>
      <c r="D23" s="16"/>
      <c r="E23" s="17"/>
      <c r="F23" s="18">
        <v>1</v>
      </c>
      <c r="G23" s="19">
        <v>0</v>
      </c>
      <c r="H23" s="19">
        <f t="shared" si="3"/>
        <v>0</v>
      </c>
      <c r="I23" s="19">
        <f t="shared" si="4"/>
        <v>0</v>
      </c>
      <c r="J23" s="19">
        <f t="shared" si="5"/>
        <v>0</v>
      </c>
      <c r="K23" s="10"/>
      <c r="L23" s="10"/>
    </row>
    <row r="24" s="10" customFormat="1" ht="132.75" customHeight="1">
      <c r="A24" s="14">
        <v>18</v>
      </c>
      <c r="B24" s="14" t="s">
        <v>46</v>
      </c>
      <c r="C24" s="15" t="s">
        <v>47</v>
      </c>
      <c r="D24" s="16"/>
      <c r="E24" s="17"/>
      <c r="F24" s="18">
        <v>1</v>
      </c>
      <c r="G24" s="19">
        <v>0</v>
      </c>
      <c r="H24" s="19">
        <f t="shared" si="3"/>
        <v>0</v>
      </c>
      <c r="I24" s="19">
        <f t="shared" si="4"/>
        <v>0</v>
      </c>
      <c r="J24" s="19">
        <f t="shared" si="5"/>
        <v>0</v>
      </c>
      <c r="K24" s="10"/>
      <c r="L24" s="10"/>
    </row>
    <row r="25" s="10" customFormat="1" ht="129" customHeight="1">
      <c r="A25" s="14">
        <v>19</v>
      </c>
      <c r="B25" s="14" t="s">
        <v>48</v>
      </c>
      <c r="C25" s="15" t="s">
        <v>49</v>
      </c>
      <c r="D25" s="16"/>
      <c r="E25" s="17"/>
      <c r="F25" s="18">
        <v>2</v>
      </c>
      <c r="G25" s="19">
        <v>0</v>
      </c>
      <c r="H25" s="19">
        <f t="shared" si="3"/>
        <v>0</v>
      </c>
      <c r="I25" s="19">
        <f t="shared" si="4"/>
        <v>0</v>
      </c>
      <c r="J25" s="19">
        <f t="shared" si="5"/>
        <v>0</v>
      </c>
      <c r="K25" s="10"/>
      <c r="L25" s="10"/>
    </row>
    <row r="26" s="10" customFormat="1" ht="148.5" customHeight="1">
      <c r="A26" s="14">
        <v>20</v>
      </c>
      <c r="B26" s="14" t="s">
        <v>50</v>
      </c>
      <c r="C26" s="15" t="s">
        <v>51</v>
      </c>
      <c r="D26" s="16"/>
      <c r="E26" s="17"/>
      <c r="F26" s="18">
        <v>11</v>
      </c>
      <c r="G26" s="19">
        <v>0</v>
      </c>
      <c r="H26" s="19">
        <f t="shared" si="3"/>
        <v>0</v>
      </c>
      <c r="I26" s="19">
        <f t="shared" si="4"/>
        <v>0</v>
      </c>
      <c r="J26" s="19">
        <f t="shared" si="5"/>
        <v>0</v>
      </c>
      <c r="K26" s="10"/>
      <c r="L26" s="10"/>
    </row>
    <row r="27" s="10" customFormat="1" ht="148.5" customHeight="1">
      <c r="A27" s="14">
        <v>21</v>
      </c>
      <c r="B27" s="14" t="s">
        <v>52</v>
      </c>
      <c r="C27" s="15" t="s">
        <v>53</v>
      </c>
      <c r="D27" s="16"/>
      <c r="E27" s="17"/>
      <c r="F27" s="18">
        <v>1</v>
      </c>
      <c r="G27" s="19">
        <v>0</v>
      </c>
      <c r="H27" s="19">
        <f t="shared" si="3"/>
        <v>0</v>
      </c>
      <c r="I27" s="19">
        <f t="shared" si="4"/>
        <v>0</v>
      </c>
      <c r="J27" s="19">
        <f t="shared" si="5"/>
        <v>0</v>
      </c>
      <c r="K27" s="10"/>
      <c r="L27" s="10"/>
    </row>
    <row r="28" s="10" customFormat="1" ht="72.75" customHeight="1">
      <c r="A28" s="14">
        <v>22</v>
      </c>
      <c r="B28" s="14" t="s">
        <v>38</v>
      </c>
      <c r="C28" s="15" t="s">
        <v>54</v>
      </c>
      <c r="D28" s="16"/>
      <c r="E28" s="17"/>
      <c r="F28" s="18">
        <v>25</v>
      </c>
      <c r="G28" s="19">
        <v>0</v>
      </c>
      <c r="H28" s="19">
        <f t="shared" si="3"/>
        <v>0</v>
      </c>
      <c r="I28" s="19">
        <f t="shared" si="4"/>
        <v>0</v>
      </c>
      <c r="J28" s="19">
        <f t="shared" si="5"/>
        <v>0</v>
      </c>
      <c r="K28" s="10"/>
      <c r="L28" s="10"/>
    </row>
    <row r="29" s="10" customFormat="1" ht="72.75" customHeight="1">
      <c r="A29" s="14">
        <v>23</v>
      </c>
      <c r="B29" s="14" t="s">
        <v>38</v>
      </c>
      <c r="C29" s="15" t="s">
        <v>55</v>
      </c>
      <c r="D29" s="16"/>
      <c r="E29" s="17"/>
      <c r="F29" s="18">
        <v>4</v>
      </c>
      <c r="G29" s="19">
        <v>0</v>
      </c>
      <c r="H29" s="19">
        <f t="shared" si="3"/>
        <v>0</v>
      </c>
      <c r="I29" s="19">
        <f t="shared" si="4"/>
        <v>0</v>
      </c>
      <c r="J29" s="19">
        <f t="shared" si="5"/>
        <v>0</v>
      </c>
      <c r="K29" s="10"/>
      <c r="L29" s="10"/>
    </row>
    <row r="30" s="10" customFormat="1" ht="75.75" customHeight="1">
      <c r="A30" s="14">
        <v>24</v>
      </c>
      <c r="B30" s="14" t="s">
        <v>23</v>
      </c>
      <c r="C30" s="15" t="s">
        <v>56</v>
      </c>
      <c r="D30" s="16"/>
      <c r="E30" s="17"/>
      <c r="F30" s="18">
        <v>200</v>
      </c>
      <c r="G30" s="19">
        <v>0</v>
      </c>
      <c r="H30" s="19">
        <f t="shared" si="3"/>
        <v>0</v>
      </c>
      <c r="I30" s="19">
        <f t="shared" si="4"/>
        <v>0</v>
      </c>
      <c r="J30" s="19">
        <f t="shared" si="5"/>
        <v>0</v>
      </c>
      <c r="K30" s="10"/>
      <c r="L30" s="10"/>
    </row>
    <row r="31" s="10" customFormat="1" ht="74.25" customHeight="1">
      <c r="A31" s="14">
        <v>25</v>
      </c>
      <c r="B31" s="14" t="s">
        <v>23</v>
      </c>
      <c r="C31" s="15" t="s">
        <v>57</v>
      </c>
      <c r="D31" s="16"/>
      <c r="E31" s="17"/>
      <c r="F31" s="18">
        <v>200</v>
      </c>
      <c r="G31" s="19">
        <v>0</v>
      </c>
      <c r="H31" s="19">
        <f t="shared" si="3"/>
        <v>0</v>
      </c>
      <c r="I31" s="19">
        <f t="shared" si="4"/>
        <v>0</v>
      </c>
      <c r="J31" s="19">
        <f t="shared" si="5"/>
        <v>0</v>
      </c>
      <c r="K31" s="10"/>
      <c r="L31" s="10"/>
    </row>
    <row r="32" s="10" customFormat="1" ht="81.75" customHeight="1">
      <c r="A32" s="14">
        <v>26</v>
      </c>
      <c r="B32" s="14" t="s">
        <v>58</v>
      </c>
      <c r="C32" s="15" t="s">
        <v>59</v>
      </c>
      <c r="D32" s="16"/>
      <c r="E32" s="17"/>
      <c r="F32" s="18">
        <v>2</v>
      </c>
      <c r="G32" s="19">
        <v>0</v>
      </c>
      <c r="H32" s="19">
        <f t="shared" si="3"/>
        <v>0</v>
      </c>
      <c r="I32" s="19">
        <f t="shared" si="4"/>
        <v>0</v>
      </c>
      <c r="J32" s="19">
        <f t="shared" si="5"/>
        <v>0</v>
      </c>
      <c r="K32" s="10"/>
      <c r="L32" s="10"/>
    </row>
    <row r="33" s="10" customFormat="1" ht="72.75" customHeight="1">
      <c r="A33" s="14">
        <v>27</v>
      </c>
      <c r="B33" s="14" t="s">
        <v>60</v>
      </c>
      <c r="C33" s="15" t="s">
        <v>61</v>
      </c>
      <c r="D33" s="16"/>
      <c r="E33" s="17"/>
      <c r="F33" s="18">
        <v>2</v>
      </c>
      <c r="G33" s="19">
        <v>0</v>
      </c>
      <c r="H33" s="19">
        <f t="shared" si="3"/>
        <v>0</v>
      </c>
      <c r="I33" s="19">
        <f t="shared" si="4"/>
        <v>0</v>
      </c>
      <c r="J33" s="19">
        <f t="shared" si="5"/>
        <v>0</v>
      </c>
      <c r="K33" s="10"/>
      <c r="L33" s="10"/>
    </row>
    <row r="34" s="10" customFormat="1" ht="85.5" customHeight="1">
      <c r="A34" s="14">
        <v>28</v>
      </c>
      <c r="B34" s="14" t="s">
        <v>62</v>
      </c>
      <c r="C34" s="15" t="s">
        <v>63</v>
      </c>
      <c r="D34" s="16"/>
      <c r="E34" s="17"/>
      <c r="F34" s="18">
        <v>2</v>
      </c>
      <c r="G34" s="19">
        <v>0</v>
      </c>
      <c r="H34" s="19">
        <f t="shared" si="3"/>
        <v>0</v>
      </c>
      <c r="I34" s="19">
        <f t="shared" si="4"/>
        <v>0</v>
      </c>
      <c r="J34" s="19">
        <f t="shared" si="5"/>
        <v>0</v>
      </c>
      <c r="K34" s="10"/>
      <c r="L34" s="10"/>
    </row>
    <row r="35" s="20" customFormat="1">
      <c r="A35" s="21" t="s">
        <v>64</v>
      </c>
      <c r="B35" s="21"/>
      <c r="C35" s="21"/>
      <c r="D35" s="22" t="s">
        <v>65</v>
      </c>
      <c r="E35" s="22" t="s">
        <v>65</v>
      </c>
      <c r="F35" s="22" t="s">
        <v>65</v>
      </c>
      <c r="G35" s="22" t="s">
        <v>65</v>
      </c>
      <c r="H35" s="22" t="s">
        <v>65</v>
      </c>
      <c r="I35" s="23">
        <f>SUM(I7:I34)</f>
        <v>0</v>
      </c>
      <c r="J35" s="23">
        <f>SUM(J7:J34)</f>
        <v>0</v>
      </c>
      <c r="K35" s="20"/>
      <c r="L35" s="20"/>
    </row>
    <row r="36" s="20" customFormat="1">
      <c r="A36" s="21" t="s">
        <v>66</v>
      </c>
      <c r="B36" s="21"/>
      <c r="C36" s="21"/>
      <c r="D36" s="22" t="s">
        <v>65</v>
      </c>
      <c r="E36" s="22" t="s">
        <v>65</v>
      </c>
      <c r="F36" s="22" t="s">
        <v>65</v>
      </c>
      <c r="G36" s="22" t="s">
        <v>65</v>
      </c>
      <c r="H36" s="22" t="s">
        <v>65</v>
      </c>
      <c r="I36" s="24">
        <v>0</v>
      </c>
      <c r="J36" s="24">
        <f t="shared" ref="J36:J37" si="6">I36*1.2</f>
        <v>0</v>
      </c>
      <c r="K36" s="20"/>
      <c r="L36" s="20"/>
    </row>
    <row r="37" s="20" customFormat="1">
      <c r="A37" s="21" t="s">
        <v>67</v>
      </c>
      <c r="B37" s="21"/>
      <c r="C37" s="21"/>
      <c r="D37" s="22" t="s">
        <v>65</v>
      </c>
      <c r="E37" s="22" t="s">
        <v>65</v>
      </c>
      <c r="F37" s="22" t="s">
        <v>65</v>
      </c>
      <c r="G37" s="22" t="s">
        <v>65</v>
      </c>
      <c r="H37" s="22" t="s">
        <v>65</v>
      </c>
      <c r="I37" s="24">
        <v>0</v>
      </c>
      <c r="J37" s="24">
        <f t="shared" si="6"/>
        <v>0</v>
      </c>
      <c r="K37" s="20"/>
      <c r="L37" s="20"/>
    </row>
    <row r="38" s="20" customFormat="1">
      <c r="A38" s="21" t="s">
        <v>68</v>
      </c>
      <c r="B38" s="21"/>
      <c r="C38" s="21"/>
      <c r="D38" s="22" t="s">
        <v>65</v>
      </c>
      <c r="E38" s="22" t="s">
        <v>65</v>
      </c>
      <c r="F38" s="22" t="s">
        <v>65</v>
      </c>
      <c r="G38" s="22" t="s">
        <v>65</v>
      </c>
      <c r="H38" s="22" t="s">
        <v>65</v>
      </c>
      <c r="I38" s="25">
        <f>SUM(I35:I37)</f>
        <v>0</v>
      </c>
      <c r="J38" s="25">
        <f>SUM(J35:J37)</f>
        <v>0</v>
      </c>
      <c r="K38" s="20"/>
      <c r="L38" s="20"/>
    </row>
    <row r="39" s="20" customFormat="1" ht="23.25" customHeight="1">
      <c r="A39" s="26" t="s">
        <v>69</v>
      </c>
      <c r="B39" s="27"/>
      <c r="C39" s="27"/>
      <c r="D39" s="28"/>
      <c r="E39" s="29" t="s">
        <v>70</v>
      </c>
      <c r="F39" s="30"/>
      <c r="G39" s="30"/>
      <c r="H39" s="30"/>
      <c r="I39" s="30"/>
      <c r="J39" s="31"/>
      <c r="K39" s="20"/>
      <c r="L39" s="20"/>
    </row>
    <row r="40" s="20" customFormat="1" ht="32.25" customHeight="1">
      <c r="A40" s="26" t="s">
        <v>71</v>
      </c>
      <c r="B40" s="27"/>
      <c r="C40" s="27"/>
      <c r="D40" s="28"/>
      <c r="E40" s="32" t="s">
        <v>72</v>
      </c>
      <c r="F40" s="33"/>
      <c r="G40" s="33"/>
      <c r="H40" s="33"/>
      <c r="I40" s="33"/>
      <c r="J40" s="34"/>
      <c r="K40" s="20"/>
      <c r="L40" s="20"/>
    </row>
    <row r="41" s="20" customFormat="1" ht="44.25" customHeight="1">
      <c r="A41" s="26" t="s">
        <v>73</v>
      </c>
      <c r="B41" s="27"/>
      <c r="C41" s="27"/>
      <c r="D41" s="28"/>
      <c r="E41" s="35" t="s">
        <v>74</v>
      </c>
      <c r="F41" s="36"/>
      <c r="G41" s="36"/>
      <c r="H41" s="36"/>
      <c r="I41" s="36"/>
      <c r="J41" s="37"/>
      <c r="K41" s="20"/>
      <c r="L41" s="20"/>
    </row>
    <row r="42" s="20" customFormat="1">
      <c r="A42" s="26" t="s">
        <v>75</v>
      </c>
      <c r="B42" s="27"/>
      <c r="C42" s="27"/>
      <c r="D42" s="28"/>
      <c r="E42" s="29" t="s">
        <v>76</v>
      </c>
      <c r="F42" s="30"/>
      <c r="G42" s="30"/>
      <c r="H42" s="30"/>
      <c r="I42" s="30"/>
      <c r="J42" s="31"/>
      <c r="K42" s="20"/>
      <c r="L42" s="20"/>
    </row>
    <row r="43" s="20" customFormat="1" ht="27" customHeight="1">
      <c r="A43" s="26" t="s">
        <v>77</v>
      </c>
      <c r="B43" s="27"/>
      <c r="C43" s="27"/>
      <c r="D43" s="28"/>
      <c r="E43" s="35" t="s">
        <v>78</v>
      </c>
      <c r="F43" s="36"/>
      <c r="G43" s="36"/>
      <c r="H43" s="36"/>
      <c r="I43" s="36"/>
      <c r="J43" s="37"/>
      <c r="K43" s="20"/>
      <c r="L43" s="20"/>
    </row>
    <row r="44" s="20" customFormat="1" ht="27" customHeight="1">
      <c r="A44" s="26" t="s">
        <v>79</v>
      </c>
      <c r="B44" s="27"/>
      <c r="C44" s="27"/>
      <c r="D44" s="28"/>
      <c r="E44" s="35" t="s">
        <v>80</v>
      </c>
      <c r="F44" s="36"/>
      <c r="G44" s="36"/>
      <c r="H44" s="36"/>
      <c r="I44" s="36"/>
      <c r="J44" s="37"/>
      <c r="K44" s="20"/>
      <c r="L44" s="20"/>
    </row>
    <row r="45" ht="15">
      <c r="A45" s="1"/>
      <c r="B45" s="38" t="s">
        <v>81</v>
      </c>
      <c r="C45" s="38"/>
      <c r="D45" s="38"/>
      <c r="E45" s="38"/>
      <c r="F45" s="38"/>
      <c r="G45" s="38"/>
      <c r="H45" s="38"/>
      <c r="I45" s="38"/>
      <c r="J45" s="38"/>
    </row>
    <row r="46" ht="37.5" customHeight="1">
      <c r="A46" s="1"/>
      <c r="B46" s="39" t="s">
        <v>82</v>
      </c>
      <c r="C46" s="39"/>
      <c r="D46" s="39"/>
      <c r="E46" s="39"/>
      <c r="F46" s="39"/>
      <c r="G46" s="39"/>
      <c r="H46" s="39"/>
      <c r="I46" s="39"/>
      <c r="J46" s="39"/>
      <c r="K46" s="1"/>
      <c r="L46" s="1"/>
      <c r="M46" s="1"/>
      <c r="N46" s="1"/>
      <c r="O46" s="1"/>
      <c r="P46" s="1"/>
    </row>
    <row r="47" ht="15.75" customHeight="1">
      <c r="A47" s="1"/>
      <c r="B47" s="40" t="s">
        <v>83</v>
      </c>
      <c r="C47" s="40"/>
      <c r="D47" s="40"/>
      <c r="E47" s="40"/>
      <c r="F47" s="40"/>
      <c r="G47" s="40"/>
      <c r="H47" s="40"/>
      <c r="I47" s="40"/>
      <c r="J47" s="40"/>
      <c r="K47" s="1"/>
      <c r="L47" s="1"/>
      <c r="M47" s="1"/>
      <c r="N47" s="1"/>
      <c r="O47" s="1"/>
      <c r="P47" s="1"/>
    </row>
    <row r="48" ht="48.75" customHeight="1">
      <c r="A48" s="1"/>
      <c r="B48" s="41" t="s">
        <v>84</v>
      </c>
      <c r="C48" s="41"/>
      <c r="D48" s="41"/>
      <c r="E48" s="41"/>
      <c r="F48" s="41"/>
      <c r="G48" s="41"/>
      <c r="H48" s="41"/>
      <c r="I48" s="41"/>
      <c r="J48" s="41"/>
      <c r="K48" s="1"/>
      <c r="L48" s="1"/>
      <c r="M48" s="1"/>
      <c r="N48" s="1"/>
      <c r="O48" s="1"/>
      <c r="P48" s="1"/>
    </row>
    <row r="49" ht="21.75" customHeight="1">
      <c r="A49" s="1"/>
      <c r="B49" s="42" t="s">
        <v>85</v>
      </c>
      <c r="C49" s="42"/>
      <c r="D49" s="42"/>
      <c r="E49" s="42"/>
      <c r="F49" s="42"/>
      <c r="G49" s="42"/>
      <c r="H49" s="42"/>
      <c r="I49" s="42"/>
      <c r="J49" s="42"/>
      <c r="K49" s="1"/>
      <c r="L49" s="1"/>
      <c r="M49" s="1"/>
      <c r="N49" s="1"/>
      <c r="O49" s="1"/>
      <c r="P49" s="1"/>
    </row>
    <row r="50" ht="21" customHeight="1">
      <c r="A50" s="1"/>
      <c r="B50" s="42" t="s">
        <v>86</v>
      </c>
      <c r="C50" s="42"/>
      <c r="D50" s="42"/>
      <c r="E50" s="43"/>
      <c r="F50" s="43"/>
      <c r="G50" s="40"/>
      <c r="H50" s="40"/>
      <c r="I50" s="40"/>
      <c r="J50" s="40"/>
      <c r="K50" s="1"/>
      <c r="L50" s="1"/>
      <c r="M50" s="1"/>
      <c r="N50" s="1"/>
      <c r="O50" s="1"/>
      <c r="P50" s="1"/>
    </row>
    <row r="51" ht="15.6" customHeight="1">
      <c r="A51" s="1"/>
      <c r="B51" s="42"/>
      <c r="C51" s="42"/>
      <c r="D51" s="42"/>
      <c r="E51" s="43"/>
      <c r="F51" s="43"/>
      <c r="G51" s="40"/>
      <c r="H51" s="40"/>
      <c r="I51" s="40"/>
      <c r="J51" s="40"/>
      <c r="K51" s="1"/>
      <c r="L51" s="1"/>
      <c r="M51" s="1"/>
      <c r="N51" s="1"/>
      <c r="O51" s="1"/>
      <c r="P51" s="1"/>
    </row>
    <row r="52" ht="15">
      <c r="B52" s="1" t="s">
        <v>87</v>
      </c>
      <c r="C52" s="1" t="s">
        <v>88</v>
      </c>
      <c r="D52" s="2"/>
      <c r="E52" s="2"/>
      <c r="G52" s="1"/>
      <c r="K52" s="1"/>
      <c r="L52" s="1"/>
      <c r="M52" s="1"/>
      <c r="N52" s="1"/>
      <c r="O52" s="1"/>
      <c r="P52" s="1"/>
    </row>
    <row r="53" ht="13.699999999999999" customHeight="1">
      <c r="C53" s="44"/>
      <c r="D53" s="44" t="s">
        <v>89</v>
      </c>
      <c r="E53" s="45"/>
      <c r="F53" s="45"/>
      <c r="G53" s="46"/>
      <c r="K53" s="1"/>
      <c r="L53" s="1"/>
      <c r="M53" s="1"/>
      <c r="N53" s="1"/>
      <c r="O53" s="1"/>
      <c r="P53" s="1"/>
    </row>
    <row r="54" ht="15">
      <c r="B54" s="47" t="s">
        <v>90</v>
      </c>
      <c r="C54" s="1"/>
      <c r="D54" s="1"/>
      <c r="E54" s="2"/>
      <c r="G54" s="1"/>
    </row>
    <row r="55" ht="30.75" customHeight="1">
      <c r="B55" s="48"/>
      <c r="C55" s="49"/>
      <c r="D55" s="49"/>
      <c r="E55" s="49"/>
      <c r="F55" s="49"/>
      <c r="G55" s="49"/>
      <c r="H55" s="40"/>
      <c r="I55" s="40"/>
      <c r="J55" s="40"/>
      <c r="K55" s="1"/>
      <c r="L55" s="1"/>
      <c r="M55" s="1"/>
      <c r="N55" s="1"/>
      <c r="O55" s="1"/>
      <c r="P55" s="1"/>
    </row>
    <row r="56" ht="15">
      <c r="G56" s="1"/>
      <c r="K56" s="1"/>
      <c r="L56" s="1"/>
      <c r="M56" s="1"/>
      <c r="N56" s="1"/>
      <c r="O56" s="1"/>
      <c r="P56" s="1"/>
    </row>
    <row r="57" ht="15">
      <c r="B57" s="48"/>
      <c r="C57" s="48"/>
      <c r="D57" s="48"/>
      <c r="E57" s="48"/>
      <c r="F57" s="48"/>
      <c r="K57" s="1"/>
      <c r="L57" s="1"/>
      <c r="M57" s="1"/>
      <c r="N57" s="1"/>
      <c r="O57" s="1"/>
      <c r="P57" s="1"/>
    </row>
    <row r="58" ht="15" customHeight="1">
      <c r="G58" s="1"/>
    </row>
  </sheetData>
  <mergeCells count="27">
    <mergeCell ref="F1:J1"/>
    <mergeCell ref="E2:J2"/>
    <mergeCell ref="E3:J3"/>
    <mergeCell ref="F4:J4"/>
    <mergeCell ref="A35:C35"/>
    <mergeCell ref="A36:C36"/>
    <mergeCell ref="A37:C37"/>
    <mergeCell ref="A38:C38"/>
    <mergeCell ref="A39:D39"/>
    <mergeCell ref="E39:J39"/>
    <mergeCell ref="A40:D40"/>
    <mergeCell ref="E40:J40"/>
    <mergeCell ref="A41:D41"/>
    <mergeCell ref="E41:J41"/>
    <mergeCell ref="A42:D42"/>
    <mergeCell ref="E42:J42"/>
    <mergeCell ref="A43:D43"/>
    <mergeCell ref="E43:J43"/>
    <mergeCell ref="A44:D44"/>
    <mergeCell ref="E44:J44"/>
    <mergeCell ref="B45:J45"/>
    <mergeCell ref="B46:J46"/>
    <mergeCell ref="B47:J47"/>
    <mergeCell ref="B48:J48"/>
    <mergeCell ref="B49:J49"/>
    <mergeCell ref="B50:D50"/>
    <mergeCell ref="C55:G55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17</cp:revision>
  <dcterms:created xsi:type="dcterms:W3CDTF">2015-06-05T18:19:00Z</dcterms:created>
  <dcterms:modified xsi:type="dcterms:W3CDTF">2024-04-27T08:30:48Z</dcterms:modified>
  <cp:version>1048576</cp:version>
</cp:coreProperties>
</file>