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от № 3" sheetId="1" state="visible" r:id="rId1"/>
  </sheets>
  <definedNames>
    <definedName name="_xlnm.Print_Area" localSheetId="0">'Лот № 3'!$A$1:$K$65</definedName>
  </definedNames>
  <calcPr/>
</workbook>
</file>

<file path=xl/sharedStrings.xml><?xml version="1.0" encoding="utf-8"?>
<sst xmlns="http://schemas.openxmlformats.org/spreadsheetml/2006/main" count="54" uniqueCount="54">
  <si>
    <t xml:space="preserve">Приложение к Форме № 1</t>
  </si>
  <si>
    <t xml:space="preserve">Коммерческое предложение к Запросу предложений № 15-2024 (Лот № 3)</t>
  </si>
  <si>
    <t xml:space="preserve">/наименование Претендента/</t>
  </si>
  <si>
    <t xml:space="preserve">от «       » __________________  2024 г.</t>
  </si>
  <si>
    <t xml:space="preserve">Лот № 3 – Поставка хоккейных коньков марки Bauer для команд ООО «ХК «Авангард»</t>
  </si>
  <si>
    <t xml:space="preserve">№ п/п</t>
  </si>
  <si>
    <t xml:space="preserve">Наименование товара </t>
  </si>
  <si>
    <t>Артикул</t>
  </si>
  <si>
    <t>Полнота</t>
  </si>
  <si>
    <t>Размер</t>
  </si>
  <si>
    <t xml:space="preserve">Ед. изм.</t>
  </si>
  <si>
    <t>Кол-во*</t>
  </si>
  <si>
    <t xml:space="preserve">Цена за ед. товара без НДС, руб.</t>
  </si>
  <si>
    <t xml:space="preserve">Цена за ед. товара с учетом НДС, руб. </t>
  </si>
  <si>
    <t xml:space="preserve">Стоимость без НДС,  руб. </t>
  </si>
  <si>
    <t xml:space="preserve">Стоимость с учетом НДС, руб. </t>
  </si>
  <si>
    <t>9**</t>
  </si>
  <si>
    <t>11**</t>
  </si>
  <si>
    <t xml:space="preserve">Хоккейные коньки для команды КХЛ</t>
  </si>
  <si>
    <t xml:space="preserve">КОНЬКИ BAUER S24 SHADOW SR</t>
  </si>
  <si>
    <t>F2</t>
  </si>
  <si>
    <t>пара</t>
  </si>
  <si>
    <t>F1</t>
  </si>
  <si>
    <t>F3</t>
  </si>
  <si>
    <t xml:space="preserve">КОНЬКИ BAUER S23 HL2 SR</t>
  </si>
  <si>
    <t xml:space="preserve">Хоккейные коньки для команд ВХЛ и МХЛ</t>
  </si>
  <si>
    <t xml:space="preserve">КОНЬКИ BAUER S22 SUPREME MACH SR</t>
  </si>
  <si>
    <t xml:space="preserve">Стоимость товара для команды КХЛ</t>
  </si>
  <si>
    <t>х</t>
  </si>
  <si>
    <t xml:space="preserve">Стоимость товара для команд ВХЛ и МХЛ</t>
  </si>
  <si>
    <t xml:space="preserve">Общая стоимость товара</t>
  </si>
  <si>
    <t xml:space="preserve">Стоимость доставки***</t>
  </si>
  <si>
    <t xml:space="preserve">ОБЩАЯ СТОИМОСТЬ ПРЕДЛОЖЕНИЯ****</t>
  </si>
  <si>
    <t xml:space="preserve">Место поставки</t>
  </si>
  <si>
    <t xml:space="preserve">644119, г. Омск, ул. Лукашевича, д. 35 («G-Drive Арена»)</t>
  </si>
  <si>
    <t xml:space="preserve">Срок поставки</t>
  </si>
  <si>
    <r>
      <t xml:space="preserve">поставка товара осуществляется в течение  ___</t>
    </r>
    <r>
      <rPr>
        <i/>
        <sz val="10"/>
        <rFont val="Verdana"/>
      </rPr>
      <t xml:space="preserve"> (не более 60)</t>
    </r>
    <r>
      <rPr>
        <sz val="10"/>
        <rFont val="Verdana"/>
      </rPr>
      <t xml:space="preserve"> календарных дней с момента перечисления предоплаты на расчетный счет Поставщика. Общий объём поставки возможен как одной (единовременной) партией, так и несколькими партиями за счёт средств Поставщика.</t>
    </r>
  </si>
  <si>
    <t xml:space="preserve">Условия оплаты</t>
  </si>
  <si>
    <r>
      <t xml:space="preserve">предоплата в размере __% </t>
    </r>
    <r>
      <rPr>
        <i/>
        <sz val="10"/>
        <color indexed="64"/>
        <rFont val="Verdana"/>
      </rPr>
      <t xml:space="preserve">(не более 30%) </t>
    </r>
    <r>
      <rPr>
        <sz val="10"/>
        <color indexed="64"/>
        <rFont val="Verdana"/>
      </rPr>
      <t xml:space="preserve">от общей стоимости товара в течение 10 (десяти) банковских дней с даты заключения договора на основании выставленного счета.Оставшаяся часть – в течение 10 (десяти) банковских дней с момента поставки товара в полном объеме и подписания товарно-транспортных накладных или УПД сторонами.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</si>
  <si>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</si>
  <si>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</si>
  <si>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Срок действия договора</t>
  </si>
  <si>
    <t xml:space="preserve">договор вступает в силу с момента его подписания и действует до полного исполнения Сторонами обязательств.</t>
  </si>
  <si>
    <t xml:space="preserve">Гарантийные обязательства</t>
  </si>
  <si>
    <r>
      <rPr>
        <sz val="10"/>
        <rFont val="Verdana"/>
      </rPr>
      <t xml:space="preserve">гарантийный срок на товар составляет ___ (__________) </t>
    </r>
    <r>
      <rPr>
        <i/>
        <sz val="10"/>
        <rFont val="Verdana"/>
      </rPr>
      <t xml:space="preserve">(не менее 30) </t>
    </r>
    <r>
      <rPr>
        <sz val="10"/>
        <rFont val="Verdana"/>
      </rPr>
      <t xml:space="preserve">календарных дней со дня получения товара Покупателем.</t>
    </r>
  </si>
  <si>
    <t xml:space="preserve">* - Количество товаров указано ориентировочно и может меняться как в большую, так и в меньшую сторону.</t>
  </si>
  <si>
    <t xml:space="preserve">** - В случае, если организация работает по УСН, столбцы 9 и 11 не заполняются, в них необходимо указать «НДС не облагается».</t>
  </si>
  <si>
    <t xml:space="preserve">*** - Строка заполняется в том случае, если Участник выделяет стоимость доставки товара от общей стоимости поставки.</t>
  </si>
  <si>
    <t xml:space="preserve">**** - Общая стоимость Предложения сформирована с учетом всех возможных затрат (стоимость товара, затраты на доставку/поставку, упаковку, маркировку, а также прочие расходы, таможенные пошлины, налоги (в т.ч. НДС), уплаченные или подлежащие уплате и другие обязательные платежи) в рублях Российской Федерации.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</si>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</sst>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  <numFmt numFmtId="165" formatCode="0.0"/>
  </numFmts>
  <fonts count="3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color indexed="64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0.000000"/>
      <color theme="1" tint="0"/>
      <name val="Verdana"/>
    </font>
    <font>
      <b/>
      <sz val="11.000000"/>
      <color theme="1" tint="0"/>
      <name val="Verdana"/>
    </font>
    <font>
      <sz val="11.000000"/>
      <color theme="1" tint="0"/>
      <name val="Verdana"/>
    </font>
    <font>
      <sz val="11.000000"/>
      <color indexed="64"/>
      <name val="Verdana"/>
    </font>
    <font>
      <i/>
      <sz val="11.000000"/>
      <color indexed="64"/>
      <name val="Verdana"/>
    </font>
    <font>
      <b/>
      <i/>
      <sz val="11.000000"/>
      <color indexed="64"/>
      <name val="Verdana"/>
    </font>
    <font>
      <sz val="10.000000"/>
      <color theme="1" tint="0"/>
      <name val="Verdana"/>
    </font>
    <font>
      <sz val="10.000000"/>
      <color indexed="64"/>
      <name val="Verdana"/>
    </font>
    <font>
      <b/>
      <i/>
      <sz val="10.000000"/>
      <color indexed="64"/>
      <name val="Verdana"/>
    </font>
    <font>
      <sz val="11.000000"/>
      <color theme="1" tint="0"/>
      <name val="Times New Roman"/>
    </font>
    <font>
      <b/>
      <sz val="11.000000"/>
      <name val="Verdana"/>
    </font>
    <font>
      <sz val="10.000000"/>
      <name val="Verdana"/>
    </font>
    <font>
      <sz val="11.000000"/>
      <name val="Verdana"/>
    </font>
    <font>
      <b/>
      <sz val="11.000000"/>
      <color theme="1" tint="0"/>
      <name val="Times New Roman"/>
    </font>
    <font>
      <b/>
      <sz val="11.000000"/>
      <name val="Times New Roman"/>
    </font>
    <font>
      <i/>
      <u/>
      <sz val="9.000000"/>
      <name val="Verdana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42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3" fillId="0" borderId="0" numFmtId="0" applyNumberFormat="1" applyFont="1" applyFill="1" applyBorder="1"/>
    <xf fontId="4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5" fillId="26" borderId="1" numFmtId="0" applyNumberFormat="1" applyFont="1" applyFill="1" applyBorder="1"/>
    <xf fontId="6" fillId="27" borderId="2" numFmtId="0" applyNumberFormat="1" applyFont="1" applyFill="1" applyBorder="1"/>
    <xf fontId="7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2" fillId="0" borderId="0" numFmtId="0" applyNumberFormat="1" applyFont="1" applyFill="1" applyBorder="1"/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9" fillId="32" borderId="0" numFmtId="0" applyNumberFormat="1" applyFont="1" applyFill="1" applyBorder="1"/>
  </cellStyleXfs>
  <cellXfs count="94">
    <xf fontId="0" fillId="0" borderId="0" numFmtId="0" xfId="0"/>
    <xf fontId="20" fillId="0" borderId="0" numFmtId="0" xfId="0" applyFont="1" applyAlignment="1">
      <alignment horizontal="right"/>
    </xf>
    <xf fontId="21" fillId="0" borderId="0" numFmtId="0" xfId="0" applyFont="1" applyAlignment="1">
      <alignment horizontal="center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right" vertical="center" wrapText="1"/>
    </xf>
    <xf fontId="22" fillId="0" borderId="10" numFmtId="0" xfId="0" applyFont="1" applyBorder="1" applyAlignment="1">
      <alignment horizontal="center" vertical="center"/>
    </xf>
    <xf fontId="23" fillId="0" borderId="11" numFmtId="0" xfId="0" applyFont="1" applyBorder="1" applyAlignment="1">
      <alignment horizontal="center" vertical="center" wrapText="1"/>
    </xf>
    <xf fontId="23" fillId="0" borderId="11" numFmtId="4" xfId="0" applyNumberFormat="1" applyFont="1" applyBorder="1" applyAlignment="1">
      <alignment horizontal="center" vertical="center" wrapText="1"/>
    </xf>
    <xf fontId="22" fillId="0" borderId="11" numFmtId="4" xfId="0" applyNumberFormat="1" applyFont="1" applyBorder="1" applyAlignment="1">
      <alignment horizontal="center" vertical="center" wrapText="1"/>
    </xf>
    <xf fontId="22" fillId="0" borderId="12" numFmtId="4" xfId="0" applyNumberFormat="1" applyFont="1" applyBorder="1" applyAlignment="1">
      <alignment horizontal="center"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4" numFmtId="0" xfId="0" applyFont="1" applyBorder="1" applyAlignment="1">
      <alignment horizontal="center" vertical="center" wrapText="1"/>
    </xf>
    <xf fontId="24" fillId="0" borderId="15" numFmtId="0" xfId="0" applyFont="1" applyBorder="1" applyAlignment="1">
      <alignment horizontal="center" vertical="center" wrapText="1"/>
    </xf>
    <xf fontId="25" fillId="0" borderId="16" numFmtId="0" xfId="0" applyFont="1" applyBorder="1" applyAlignment="1">
      <alignment horizontal="center" vertical="center" wrapText="1"/>
    </xf>
    <xf fontId="25" fillId="0" borderId="17" numFmtId="0" xfId="0" applyFont="1" applyBorder="1" applyAlignment="1">
      <alignment horizontal="center" vertical="center" wrapText="1"/>
    </xf>
    <xf fontId="25" fillId="0" borderId="18" numFmtId="0" xfId="0" applyFont="1" applyBorder="1" applyAlignment="1">
      <alignment horizontal="center" vertical="center" wrapText="1"/>
    </xf>
    <xf fontId="26" fillId="0" borderId="19" numFmtId="0" xfId="0" applyFont="1" applyBorder="1" applyAlignment="1">
      <alignment horizontal="center" vertical="center"/>
    </xf>
    <xf fontId="27" fillId="0" borderId="20" numFmtId="0" xfId="0" applyFont="1" applyBorder="1" applyAlignment="1">
      <alignment horizontal="center" vertical="center" wrapText="1"/>
    </xf>
    <xf fontId="27" fillId="0" borderId="20" numFmtId="0" xfId="0" applyFont="1" applyBorder="1" applyAlignment="1">
      <alignment horizontal="center" vertical="center"/>
    </xf>
    <xf fontId="27" fillId="0" borderId="20" numFmtId="165" xfId="0" applyNumberFormat="1" applyFont="1" applyBorder="1" applyAlignment="1">
      <alignment horizontal="center" vertical="center"/>
    </xf>
    <xf fontId="26" fillId="0" borderId="20" numFmtId="2" xfId="0" applyNumberFormat="1" applyFont="1" applyBorder="1" applyAlignment="1">
      <alignment horizontal="center" vertical="center"/>
    </xf>
    <xf fontId="26" fillId="0" borderId="21" numFmtId="2" xfId="0" applyNumberFormat="1" applyFont="1" applyBorder="1" applyAlignment="1">
      <alignment horizontal="center" vertical="center"/>
    </xf>
    <xf fontId="26" fillId="0" borderId="22" numFmtId="0" xfId="0" applyFont="1" applyBorder="1" applyAlignment="1">
      <alignment horizontal="center" vertical="center"/>
    </xf>
    <xf fontId="27" fillId="0" borderId="23" numFmtId="0" xfId="0" applyFont="1" applyBorder="1" applyAlignment="1">
      <alignment horizontal="center" vertical="center" wrapText="1"/>
    </xf>
    <xf fontId="27" fillId="0" borderId="23" numFmtId="0" xfId="0" applyFont="1" applyBorder="1" applyAlignment="1">
      <alignment horizontal="center" vertical="center"/>
    </xf>
    <xf fontId="27" fillId="0" borderId="23" numFmtId="1" xfId="0" applyNumberFormat="1" applyFont="1" applyBorder="1" applyAlignment="1">
      <alignment horizontal="center" vertical="center"/>
    </xf>
    <xf fontId="26" fillId="0" borderId="23" numFmtId="2" xfId="0" applyNumberFormat="1" applyFont="1" applyBorder="1" applyAlignment="1">
      <alignment horizontal="center" vertical="center"/>
    </xf>
    <xf fontId="26" fillId="0" borderId="24" numFmtId="2" xfId="0" applyNumberFormat="1" applyFont="1" applyBorder="1" applyAlignment="1">
      <alignment horizontal="center" vertical="center"/>
    </xf>
    <xf fontId="27" fillId="0" borderId="23" numFmtId="165" xfId="0" applyNumberFormat="1" applyFont="1" applyBorder="1" applyAlignment="1">
      <alignment horizontal="center" vertical="center"/>
    </xf>
    <xf fontId="28" fillId="0" borderId="16" numFmtId="0" xfId="0" applyFont="1" applyBorder="1" applyAlignment="1">
      <alignment horizontal="center" vertical="center" wrapText="1"/>
    </xf>
    <xf fontId="28" fillId="0" borderId="17" numFmtId="0" xfId="0" applyFont="1" applyBorder="1" applyAlignment="1">
      <alignment horizontal="center" vertical="center" wrapText="1"/>
    </xf>
    <xf fontId="28" fillId="0" borderId="18" numFmtId="0" xfId="0" applyFont="1" applyBorder="1" applyAlignment="1">
      <alignment horizontal="center" vertical="center" wrapText="1"/>
    </xf>
    <xf fontId="26" fillId="0" borderId="25" numFmtId="0" xfId="0" applyFont="1" applyBorder="1" applyAlignment="1">
      <alignment horizontal="center" vertical="center"/>
    </xf>
    <xf fontId="27" fillId="0" borderId="26" numFmtId="0" xfId="0" applyFont="1" applyBorder="1" applyAlignment="1">
      <alignment horizontal="center" vertical="center" wrapText="1"/>
    </xf>
    <xf fontId="27" fillId="0" borderId="26" numFmtId="0" xfId="0" applyFont="1" applyBorder="1" applyAlignment="1">
      <alignment horizontal="center" vertical="center"/>
    </xf>
    <xf fontId="27" fillId="0" borderId="26" numFmtId="1" xfId="0" applyNumberFormat="1" applyFont="1" applyBorder="1" applyAlignment="1">
      <alignment horizontal="center" vertical="center"/>
    </xf>
    <xf fontId="26" fillId="0" borderId="26" numFmtId="2" xfId="0" applyNumberFormat="1" applyFont="1" applyBorder="1" applyAlignment="1">
      <alignment horizontal="center" vertical="center"/>
    </xf>
    <xf fontId="26" fillId="0" borderId="27" numFmtId="2" xfId="0" applyNumberFormat="1" applyFont="1" applyBorder="1" applyAlignment="1">
      <alignment horizontal="center" vertical="center"/>
    </xf>
    <xf fontId="27" fillId="0" borderId="20" numFmtId="1" xfId="0" applyNumberFormat="1" applyFont="1" applyBorder="1" applyAlignment="1">
      <alignment horizontal="center" vertical="center"/>
    </xf>
    <xf fontId="26" fillId="0" borderId="28" numFmtId="0" xfId="0" applyFont="1" applyBorder="1" applyAlignment="1">
      <alignment horizontal="center" vertical="center"/>
    </xf>
    <xf fontId="27" fillId="0" borderId="29" numFmtId="0" xfId="0" applyFont="1" applyBorder="1" applyAlignment="1">
      <alignment horizontal="center" vertical="center" wrapText="1"/>
    </xf>
    <xf fontId="27" fillId="0" borderId="29" numFmtId="0" xfId="0" applyFont="1" applyBorder="1" applyAlignment="1">
      <alignment horizontal="center" vertical="center"/>
    </xf>
    <xf fontId="27" fillId="0" borderId="30" numFmtId="1" xfId="0" applyNumberFormat="1" applyFont="1" applyBorder="1" applyAlignment="1">
      <alignment horizontal="center" vertical="center"/>
    </xf>
    <xf fontId="26" fillId="0" borderId="29" numFmtId="2" xfId="0" applyNumberFormat="1" applyFont="1" applyBorder="1" applyAlignment="1">
      <alignment horizontal="center" vertical="center"/>
    </xf>
    <xf fontId="26" fillId="0" borderId="31" numFmtId="2" xfId="0" applyNumberFormat="1" applyFont="1" applyBorder="1" applyAlignment="1">
      <alignment horizontal="center" vertical="center"/>
    </xf>
    <xf fontId="21" fillId="0" borderId="32" numFmtId="0" xfId="0" applyFont="1" applyBorder="1" applyAlignment="1">
      <alignment vertical="center"/>
    </xf>
    <xf fontId="21" fillId="0" borderId="33" numFmtId="0" xfId="0" applyFont="1" applyBorder="1" applyAlignment="1">
      <alignment vertical="center"/>
    </xf>
    <xf fontId="21" fillId="0" borderId="34" numFmtId="0" xfId="0" applyFont="1" applyBorder="1" applyAlignment="1">
      <alignment vertical="center"/>
    </xf>
    <xf fontId="21" fillId="0" borderId="20" numFmtId="0" xfId="0" applyFont="1" applyBorder="1" applyAlignment="1">
      <alignment horizontal="center" vertical="center"/>
    </xf>
    <xf fontId="21" fillId="0" borderId="20" numFmtId="4" xfId="0" applyNumberFormat="1" applyFont="1" applyBorder="1" applyAlignment="1">
      <alignment horizontal="center" vertical="center" wrapText="1"/>
    </xf>
    <xf fontId="21" fillId="0" borderId="20" numFmtId="4" xfId="0" applyNumberFormat="1" applyFont="1" applyBorder="1" applyAlignment="1">
      <alignment horizontal="center"/>
    </xf>
    <xf fontId="21" fillId="0" borderId="21" numFmtId="4" xfId="0" applyNumberFormat="1" applyFont="1" applyBorder="1" applyAlignment="1">
      <alignment horizontal="center"/>
    </xf>
    <xf fontId="21" fillId="0" borderId="35" numFmtId="0" xfId="0" applyFont="1" applyBorder="1" applyAlignment="1">
      <alignment vertical="center"/>
    </xf>
    <xf fontId="21" fillId="0" borderId="36" numFmtId="0" xfId="0" applyFont="1" applyBorder="1" applyAlignment="1">
      <alignment vertical="center"/>
    </xf>
    <xf fontId="21" fillId="0" borderId="37" numFmtId="0" xfId="0" applyFont="1" applyBorder="1" applyAlignment="1">
      <alignment vertical="center"/>
    </xf>
    <xf fontId="21" fillId="0" borderId="23" numFmtId="0" xfId="0" applyFont="1" applyBorder="1" applyAlignment="1">
      <alignment horizontal="center" vertical="center"/>
    </xf>
    <xf fontId="21" fillId="0" borderId="23" numFmtId="4" xfId="0" applyNumberFormat="1" applyFont="1" applyBorder="1" applyAlignment="1">
      <alignment horizontal="center" vertical="center" wrapText="1"/>
    </xf>
    <xf fontId="21" fillId="0" borderId="23" numFmtId="4" xfId="0" applyNumberFormat="1" applyFont="1" applyBorder="1" applyAlignment="1">
      <alignment horizontal="center"/>
    </xf>
    <xf fontId="21" fillId="0" borderId="24" numFmtId="4" xfId="0" applyNumberFormat="1" applyFont="1" applyBorder="1" applyAlignment="1">
      <alignment horizontal="center"/>
    </xf>
    <xf fontId="29" fillId="33" borderId="0" numFmtId="0" xfId="0" applyFont="1" applyFill="1"/>
    <xf fontId="30" fillId="33" borderId="32" numFmtId="0" xfId="0" applyFont="1" applyFill="1" applyBorder="1" applyAlignment="1">
      <alignment horizontal="right" vertical="center"/>
    </xf>
    <xf fontId="30" fillId="33" borderId="34" numFmtId="0" xfId="0" applyFont="1" applyFill="1" applyBorder="1" applyAlignment="1">
      <alignment horizontal="right" vertical="center"/>
    </xf>
    <xf fontId="31" fillId="33" borderId="38" numFmtId="0" xfId="0" applyFont="1" applyFill="1" applyBorder="1" applyAlignment="1">
      <alignment horizontal="left" vertical="center" wrapText="1"/>
    </xf>
    <xf fontId="31" fillId="33" borderId="33" numFmtId="0" xfId="0" applyFont="1" applyFill="1" applyBorder="1" applyAlignment="1">
      <alignment horizontal="left" vertical="center" wrapText="1"/>
    </xf>
    <xf fontId="31" fillId="33" borderId="39" numFmtId="0" xfId="0" applyFont="1" applyFill="1" applyBorder="1" applyAlignment="1">
      <alignment horizontal="left" vertical="center" wrapText="1"/>
    </xf>
    <xf fontId="30" fillId="33" borderId="35" numFmtId="0" xfId="0" applyFont="1" applyFill="1" applyBorder="1" applyAlignment="1">
      <alignment horizontal="right" vertical="center"/>
    </xf>
    <xf fontId="30" fillId="33" borderId="37" numFmtId="0" xfId="0" applyFont="1" applyFill="1" applyBorder="1" applyAlignment="1">
      <alignment horizontal="right" vertical="center"/>
    </xf>
    <xf fontId="31" fillId="33" borderId="40" numFmtId="0" xfId="0" applyFont="1" applyFill="1" applyBorder="1" applyAlignment="1">
      <alignment horizontal="left" vertical="center" wrapText="1"/>
    </xf>
    <xf fontId="31" fillId="33" borderId="36" numFmtId="0" xfId="0" applyFont="1" applyFill="1" applyBorder="1" applyAlignment="1">
      <alignment horizontal="left" vertical="center" wrapText="1"/>
    </xf>
    <xf fontId="31" fillId="33" borderId="41" numFmtId="0" xfId="0" applyFont="1" applyFill="1" applyBorder="1" applyAlignment="1">
      <alignment horizontal="left" vertical="center" wrapText="1"/>
    </xf>
    <xf fontId="26" fillId="33" borderId="40" numFmtId="0" xfId="0" applyFont="1" applyFill="1" applyBorder="1" applyAlignment="1">
      <alignment horizontal="left" vertical="center" wrapText="1"/>
    </xf>
    <xf fontId="26" fillId="33" borderId="36" numFmtId="0" xfId="0" applyFont="1" applyFill="1" applyBorder="1" applyAlignment="1">
      <alignment horizontal="left" vertical="center" wrapText="1"/>
    </xf>
    <xf fontId="26" fillId="33" borderId="41" numFmtId="0" xfId="0" applyFont="1" applyFill="1" applyBorder="1" applyAlignment="1">
      <alignment horizontal="left" vertical="center" wrapText="1"/>
    </xf>
    <xf fontId="30" fillId="0" borderId="35" numFmtId="0" xfId="0" applyFont="1" applyBorder="1" applyAlignment="1">
      <alignment horizontal="right" vertical="center"/>
    </xf>
    <xf fontId="30" fillId="0" borderId="37" numFmtId="0" xfId="0" applyFont="1" applyBorder="1" applyAlignment="1">
      <alignment horizontal="right" vertical="center"/>
    </xf>
    <xf fontId="30" fillId="33" borderId="28" numFmtId="0" xfId="0" applyFont="1" applyFill="1" applyBorder="1" applyAlignment="1">
      <alignment horizontal="right" vertical="center"/>
    </xf>
    <xf fontId="30" fillId="33" borderId="29" numFmtId="0" xfId="0" applyFont="1" applyFill="1" applyBorder="1" applyAlignment="1">
      <alignment horizontal="right" vertical="center"/>
    </xf>
    <xf fontId="31" fillId="33" borderId="29" numFmtId="0" xfId="0" applyFont="1" applyFill="1" applyBorder="1" applyAlignment="1">
      <alignment horizontal="left" vertical="center" wrapText="1"/>
    </xf>
    <xf fontId="31" fillId="33" borderId="31" numFmtId="0" xfId="0" applyFont="1" applyFill="1" applyBorder="1" applyAlignment="1">
      <alignment horizontal="left" vertical="center" wrapText="1"/>
    </xf>
    <xf fontId="30" fillId="33" borderId="0" numFmtId="0" xfId="0" applyFont="1" applyFill="1" applyAlignment="1">
      <alignment horizontal="right" vertical="center"/>
    </xf>
    <xf fontId="32" fillId="33" borderId="0" numFmtId="0" xfId="0" applyFont="1" applyFill="1" applyAlignment="1">
      <alignment horizontal="left" vertical="center" wrapText="1"/>
    </xf>
    <xf fontId="22" fillId="0" borderId="0" numFmtId="0" xfId="0" applyFont="1" applyAlignment="1">
      <alignment horizontal="left" vertical="center" wrapText="1"/>
    </xf>
    <xf fontId="29" fillId="34" borderId="0" numFmtId="0" xfId="0" applyFont="1" applyFill="1"/>
    <xf fontId="33" fillId="0" borderId="0" numFmtId="0" xfId="0" applyFont="1"/>
    <xf fontId="32" fillId="0" borderId="0" numFmtId="0" xfId="0" applyFont="1" applyAlignment="1">
      <alignment vertical="center" wrapText="1"/>
    </xf>
    <xf fontId="34" fillId="0" borderId="0" numFmtId="0" xfId="0" applyFont="1" applyAlignment="1">
      <alignment wrapText="1"/>
    </xf>
    <xf fontId="29" fillId="0" borderId="0" numFmtId="0" xfId="0" applyFont="1"/>
    <xf fontId="34" fillId="0" borderId="0" numFmtId="0" xfId="0" applyFont="1" applyAlignment="1">
      <alignment vertical="top" wrapText="1"/>
    </xf>
    <xf fontId="32" fillId="0" borderId="0" numFmtId="0" xfId="0" applyFont="1" applyAlignment="1">
      <alignment vertical="top" wrapText="1"/>
    </xf>
    <xf fontId="22" fillId="0" borderId="0" numFmtId="0" xfId="0" applyFont="1"/>
    <xf fontId="35" fillId="0" borderId="0" numFmtId="0" xfId="0" applyFont="1" applyAlignment="1">
      <alignment horizontal="center" wrapText="1"/>
    </xf>
    <xf fontId="35" fillId="0" borderId="0" numFmtId="0" xfId="0" applyFont="1" applyAlignment="1">
      <alignment horizontal="center"/>
    </xf>
    <xf fontId="32" fillId="0" borderId="0" numFmtId="0" xfId="0" applyFont="1"/>
    <xf fontId="22" fillId="0" borderId="0" numFmtId="0" xfId="0" applyFont="1" applyAlignment="1">
      <alignment horizontal="center" vertical="center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topLeftCell="A29" zoomScale="120" workbookViewId="0">
      <selection activeCell="I15" activeCellId="0" sqref="I15"/>
    </sheetView>
  </sheetViews>
  <sheetFormatPr baseColWidth="8" defaultRowHeight="15" customHeight="1"/>
  <cols>
    <col customWidth="1" min="2" max="2" width="45.425800000000002"/>
    <col customWidth="1" min="3" max="3" width="17"/>
    <col customWidth="1" min="4" max="4" width="14.710900000000001"/>
    <col customWidth="1" min="5" max="5" width="13.425800000000001"/>
    <col customWidth="1" min="7" max="7" width="11.425800000000001"/>
    <col customWidth="1" min="8" max="8" width="16.2852"/>
    <col customWidth="1" min="9" max="9" width="15.5703"/>
    <col customWidth="1" min="10" max="10" width="16"/>
    <col customWidth="1" min="11" max="11" width="17.710899999999999"/>
    <col customWidth="1" hidden="1" min="12" max="12" width="8.8554700000000004"/>
    <col customWidth="1" min="13" max="13" width="19.5703"/>
  </cols>
  <sheetData>
    <row r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8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19.5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15.75">
      <c r="B6" s="3"/>
      <c r="C6" s="3"/>
      <c r="D6" s="3"/>
      <c r="E6" s="3"/>
      <c r="F6" s="4"/>
      <c r="G6" s="4"/>
      <c r="H6" s="4"/>
      <c r="I6" s="4"/>
      <c r="J6" s="4"/>
      <c r="K6" s="4"/>
    </row>
    <row r="7" ht="60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7" t="s">
        <v>12</v>
      </c>
      <c r="I7" s="7" t="s">
        <v>13</v>
      </c>
      <c r="J7" s="8" t="s">
        <v>14</v>
      </c>
      <c r="K7" s="9" t="s">
        <v>15</v>
      </c>
    </row>
    <row r="8" ht="15.7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 t="s">
        <v>16</v>
      </c>
      <c r="J8" s="11">
        <v>10</v>
      </c>
      <c r="K8" s="12" t="s">
        <v>17</v>
      </c>
    </row>
    <row r="9" ht="21" customHeight="1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4"/>
      <c r="K9" s="15"/>
    </row>
    <row r="10" ht="17.25" customHeight="1">
      <c r="A10" s="16">
        <v>1</v>
      </c>
      <c r="B10" s="17" t="s">
        <v>19</v>
      </c>
      <c r="C10" s="17">
        <v>1063589</v>
      </c>
      <c r="D10" s="18" t="s">
        <v>20</v>
      </c>
      <c r="E10" s="19">
        <v>6.5</v>
      </c>
      <c r="F10" s="18" t="s">
        <v>21</v>
      </c>
      <c r="G10" s="18">
        <v>3</v>
      </c>
      <c r="H10" s="20"/>
      <c r="I10" s="20">
        <f t="shared" ref="I10:I45" si="0">ROUND(H10*1.2,2)</f>
        <v>0</v>
      </c>
      <c r="J10" s="20">
        <f t="shared" ref="J10:J33" si="1">H10*G10</f>
        <v>0</v>
      </c>
      <c r="K10" s="21">
        <f t="shared" ref="K10:K45" si="2">G10*I10</f>
        <v>0</v>
      </c>
    </row>
    <row r="11" ht="17.25" customHeight="1">
      <c r="A11" s="22">
        <v>2</v>
      </c>
      <c r="B11" s="23" t="s">
        <v>19</v>
      </c>
      <c r="C11" s="23">
        <v>1063589</v>
      </c>
      <c r="D11" s="24" t="s">
        <v>22</v>
      </c>
      <c r="E11" s="25">
        <v>8</v>
      </c>
      <c r="F11" s="24" t="s">
        <v>21</v>
      </c>
      <c r="G11" s="24">
        <v>2</v>
      </c>
      <c r="H11" s="26"/>
      <c r="I11" s="26">
        <f t="shared" si="0"/>
        <v>0</v>
      </c>
      <c r="J11" s="26">
        <f t="shared" si="1"/>
        <v>0</v>
      </c>
      <c r="K11" s="27">
        <f t="shared" si="2"/>
        <v>0</v>
      </c>
    </row>
    <row r="12" ht="17.25" customHeight="1">
      <c r="A12" s="22">
        <v>3</v>
      </c>
      <c r="B12" s="23" t="s">
        <v>19</v>
      </c>
      <c r="C12" s="23">
        <v>1063589</v>
      </c>
      <c r="D12" s="24" t="s">
        <v>23</v>
      </c>
      <c r="E12" s="25">
        <v>8</v>
      </c>
      <c r="F12" s="24" t="s">
        <v>21</v>
      </c>
      <c r="G12" s="24">
        <v>2</v>
      </c>
      <c r="H12" s="26"/>
      <c r="I12" s="26">
        <f t="shared" si="0"/>
        <v>0</v>
      </c>
      <c r="J12" s="26">
        <f t="shared" si="1"/>
        <v>0</v>
      </c>
      <c r="K12" s="27">
        <f t="shared" si="2"/>
        <v>0</v>
      </c>
    </row>
    <row r="13" ht="17.25" customHeight="1">
      <c r="A13" s="22">
        <v>4</v>
      </c>
      <c r="B13" s="23" t="s">
        <v>19</v>
      </c>
      <c r="C13" s="23">
        <v>1063589</v>
      </c>
      <c r="D13" s="24" t="s">
        <v>20</v>
      </c>
      <c r="E13" s="28">
        <v>8.5</v>
      </c>
      <c r="F13" s="24" t="s">
        <v>21</v>
      </c>
      <c r="G13" s="24">
        <v>2</v>
      </c>
      <c r="H13" s="26"/>
      <c r="I13" s="26">
        <f t="shared" si="0"/>
        <v>0</v>
      </c>
      <c r="J13" s="26">
        <f t="shared" si="1"/>
        <v>0</v>
      </c>
      <c r="K13" s="27">
        <f t="shared" si="2"/>
        <v>0</v>
      </c>
    </row>
    <row r="14" ht="17.25" customHeight="1">
      <c r="A14" s="22">
        <v>5</v>
      </c>
      <c r="B14" s="23" t="s">
        <v>19</v>
      </c>
      <c r="C14" s="23">
        <v>1063589</v>
      </c>
      <c r="D14" s="24" t="s">
        <v>20</v>
      </c>
      <c r="E14" s="25">
        <v>9</v>
      </c>
      <c r="F14" s="24" t="s">
        <v>21</v>
      </c>
      <c r="G14" s="24">
        <v>2</v>
      </c>
      <c r="H14" s="26"/>
      <c r="I14" s="26">
        <f t="shared" si="0"/>
        <v>0</v>
      </c>
      <c r="J14" s="26">
        <f t="shared" si="1"/>
        <v>0</v>
      </c>
      <c r="K14" s="27">
        <f t="shared" si="2"/>
        <v>0</v>
      </c>
    </row>
    <row r="15" ht="17.25" customHeight="1">
      <c r="A15" s="22">
        <v>6</v>
      </c>
      <c r="B15" s="23" t="s">
        <v>19</v>
      </c>
      <c r="C15" s="23">
        <v>1063589</v>
      </c>
      <c r="D15" s="24" t="s">
        <v>22</v>
      </c>
      <c r="E15" s="28">
        <v>9.5</v>
      </c>
      <c r="F15" s="24" t="s">
        <v>21</v>
      </c>
      <c r="G15" s="24">
        <v>2</v>
      </c>
      <c r="H15" s="26"/>
      <c r="I15" s="26">
        <f t="shared" si="0"/>
        <v>0</v>
      </c>
      <c r="J15" s="26">
        <f t="shared" si="1"/>
        <v>0</v>
      </c>
      <c r="K15" s="27">
        <f t="shared" si="2"/>
        <v>0</v>
      </c>
    </row>
    <row r="16" ht="17.25" customHeight="1">
      <c r="A16" s="22">
        <v>7</v>
      </c>
      <c r="B16" s="23" t="s">
        <v>19</v>
      </c>
      <c r="C16" s="23">
        <v>1063589</v>
      </c>
      <c r="D16" s="24" t="s">
        <v>20</v>
      </c>
      <c r="E16" s="28">
        <v>9.5</v>
      </c>
      <c r="F16" s="24" t="s">
        <v>21</v>
      </c>
      <c r="G16" s="24">
        <v>2</v>
      </c>
      <c r="H16" s="26"/>
      <c r="I16" s="26">
        <f t="shared" si="0"/>
        <v>0</v>
      </c>
      <c r="J16" s="26">
        <f t="shared" si="1"/>
        <v>0</v>
      </c>
      <c r="K16" s="27">
        <f t="shared" si="2"/>
        <v>0</v>
      </c>
    </row>
    <row r="17" ht="17.25" customHeight="1">
      <c r="A17" s="22">
        <v>8</v>
      </c>
      <c r="B17" s="23" t="s">
        <v>19</v>
      </c>
      <c r="C17" s="23">
        <v>1063589</v>
      </c>
      <c r="D17" s="24" t="s">
        <v>22</v>
      </c>
      <c r="E17" s="25">
        <v>10</v>
      </c>
      <c r="F17" s="24" t="s">
        <v>21</v>
      </c>
      <c r="G17" s="24">
        <v>2</v>
      </c>
      <c r="H17" s="26"/>
      <c r="I17" s="26">
        <f t="shared" si="0"/>
        <v>0</v>
      </c>
      <c r="J17" s="26">
        <f t="shared" si="1"/>
        <v>0</v>
      </c>
      <c r="K17" s="27">
        <f t="shared" si="2"/>
        <v>0</v>
      </c>
    </row>
    <row r="18" ht="17.25" customHeight="1">
      <c r="A18" s="22">
        <v>9</v>
      </c>
      <c r="B18" s="23" t="s">
        <v>19</v>
      </c>
      <c r="C18" s="23">
        <v>1063589</v>
      </c>
      <c r="D18" s="24" t="s">
        <v>20</v>
      </c>
      <c r="E18" s="25">
        <v>10</v>
      </c>
      <c r="F18" s="24" t="s">
        <v>21</v>
      </c>
      <c r="G18" s="24">
        <v>2</v>
      </c>
      <c r="H18" s="26"/>
      <c r="I18" s="26">
        <f t="shared" si="0"/>
        <v>0</v>
      </c>
      <c r="J18" s="26">
        <f t="shared" si="1"/>
        <v>0</v>
      </c>
      <c r="K18" s="27">
        <f t="shared" si="2"/>
        <v>0</v>
      </c>
    </row>
    <row r="19" ht="17.25" customHeight="1">
      <c r="A19" s="22">
        <v>10</v>
      </c>
      <c r="B19" s="23" t="s">
        <v>24</v>
      </c>
      <c r="C19" s="23">
        <v>1061791</v>
      </c>
      <c r="D19" s="24" t="s">
        <v>22</v>
      </c>
      <c r="E19" s="19">
        <v>7.5</v>
      </c>
      <c r="F19" s="24" t="s">
        <v>21</v>
      </c>
      <c r="G19" s="24">
        <v>2</v>
      </c>
      <c r="H19" s="26"/>
      <c r="I19" s="26">
        <f t="shared" si="0"/>
        <v>0</v>
      </c>
      <c r="J19" s="26">
        <f t="shared" si="1"/>
        <v>0</v>
      </c>
      <c r="K19" s="27">
        <f t="shared" si="2"/>
        <v>0</v>
      </c>
    </row>
    <row r="20" ht="17.25" customHeight="1">
      <c r="A20" s="22">
        <v>11</v>
      </c>
      <c r="B20" s="23" t="s">
        <v>24</v>
      </c>
      <c r="C20" s="23">
        <v>1061791</v>
      </c>
      <c r="D20" s="24" t="s">
        <v>20</v>
      </c>
      <c r="E20" s="28">
        <v>7.5</v>
      </c>
      <c r="F20" s="24" t="s">
        <v>21</v>
      </c>
      <c r="G20" s="24">
        <v>2</v>
      </c>
      <c r="H20" s="26"/>
      <c r="I20" s="26">
        <f t="shared" si="0"/>
        <v>0</v>
      </c>
      <c r="J20" s="26">
        <f t="shared" si="1"/>
        <v>0</v>
      </c>
      <c r="K20" s="27">
        <f t="shared" si="2"/>
        <v>0</v>
      </c>
    </row>
    <row r="21" ht="17.25" customHeight="1">
      <c r="A21" s="22">
        <v>12</v>
      </c>
      <c r="B21" s="23" t="s">
        <v>24</v>
      </c>
      <c r="C21" s="23">
        <v>1061791</v>
      </c>
      <c r="D21" s="24" t="s">
        <v>22</v>
      </c>
      <c r="E21" s="25">
        <v>8</v>
      </c>
      <c r="F21" s="24" t="s">
        <v>21</v>
      </c>
      <c r="G21" s="24">
        <v>2</v>
      </c>
      <c r="H21" s="26"/>
      <c r="I21" s="26">
        <f t="shared" si="0"/>
        <v>0</v>
      </c>
      <c r="J21" s="26">
        <f t="shared" si="1"/>
        <v>0</v>
      </c>
      <c r="K21" s="27">
        <f t="shared" si="2"/>
        <v>0</v>
      </c>
    </row>
    <row r="22" ht="17.25" customHeight="1">
      <c r="A22" s="22">
        <v>13</v>
      </c>
      <c r="B22" s="23" t="s">
        <v>24</v>
      </c>
      <c r="C22" s="23">
        <v>1061791</v>
      </c>
      <c r="D22" s="24" t="s">
        <v>20</v>
      </c>
      <c r="E22" s="25">
        <v>8</v>
      </c>
      <c r="F22" s="24" t="s">
        <v>21</v>
      </c>
      <c r="G22" s="24">
        <v>3</v>
      </c>
      <c r="H22" s="26"/>
      <c r="I22" s="26">
        <f t="shared" si="0"/>
        <v>0</v>
      </c>
      <c r="J22" s="26">
        <f t="shared" si="1"/>
        <v>0</v>
      </c>
      <c r="K22" s="27">
        <f t="shared" si="2"/>
        <v>0</v>
      </c>
    </row>
    <row r="23" ht="17.25" customHeight="1">
      <c r="A23" s="22">
        <v>14</v>
      </c>
      <c r="B23" s="23" t="s">
        <v>24</v>
      </c>
      <c r="C23" s="23">
        <v>1061791</v>
      </c>
      <c r="D23" s="24" t="s">
        <v>20</v>
      </c>
      <c r="E23" s="25">
        <v>8</v>
      </c>
      <c r="F23" s="24" t="s">
        <v>21</v>
      </c>
      <c r="G23" s="24">
        <v>2</v>
      </c>
      <c r="H23" s="26"/>
      <c r="I23" s="26">
        <f t="shared" si="0"/>
        <v>0</v>
      </c>
      <c r="J23" s="26">
        <f t="shared" si="1"/>
        <v>0</v>
      </c>
      <c r="K23" s="27">
        <f t="shared" si="2"/>
        <v>0</v>
      </c>
    </row>
    <row r="24" ht="17.25" customHeight="1">
      <c r="A24" s="22">
        <v>15</v>
      </c>
      <c r="B24" s="23" t="s">
        <v>24</v>
      </c>
      <c r="C24" s="23">
        <v>1061791</v>
      </c>
      <c r="D24" s="24" t="s">
        <v>22</v>
      </c>
      <c r="E24" s="28">
        <v>8.5</v>
      </c>
      <c r="F24" s="24" t="s">
        <v>21</v>
      </c>
      <c r="G24" s="24">
        <v>2</v>
      </c>
      <c r="H24" s="26"/>
      <c r="I24" s="26">
        <f t="shared" si="0"/>
        <v>0</v>
      </c>
      <c r="J24" s="26">
        <f t="shared" si="1"/>
        <v>0</v>
      </c>
      <c r="K24" s="27">
        <f t="shared" si="2"/>
        <v>0</v>
      </c>
    </row>
    <row r="25" ht="17.25" customHeight="1">
      <c r="A25" s="22">
        <v>16</v>
      </c>
      <c r="B25" s="23" t="s">
        <v>24</v>
      </c>
      <c r="C25" s="23">
        <v>1061791</v>
      </c>
      <c r="D25" s="24" t="s">
        <v>20</v>
      </c>
      <c r="E25" s="28">
        <v>8.5</v>
      </c>
      <c r="F25" s="24" t="s">
        <v>21</v>
      </c>
      <c r="G25" s="24">
        <v>2</v>
      </c>
      <c r="H25" s="26"/>
      <c r="I25" s="26">
        <f t="shared" si="0"/>
        <v>0</v>
      </c>
      <c r="J25" s="26">
        <f t="shared" si="1"/>
        <v>0</v>
      </c>
      <c r="K25" s="27">
        <f t="shared" si="2"/>
        <v>0</v>
      </c>
    </row>
    <row r="26" ht="17.25" customHeight="1">
      <c r="A26" s="22">
        <v>17</v>
      </c>
      <c r="B26" s="23" t="s">
        <v>24</v>
      </c>
      <c r="C26" s="23">
        <v>1061791</v>
      </c>
      <c r="D26" s="24" t="s">
        <v>22</v>
      </c>
      <c r="E26" s="25">
        <v>9</v>
      </c>
      <c r="F26" s="24" t="s">
        <v>21</v>
      </c>
      <c r="G26" s="24">
        <v>2</v>
      </c>
      <c r="H26" s="26"/>
      <c r="I26" s="26">
        <f t="shared" si="0"/>
        <v>0</v>
      </c>
      <c r="J26" s="26">
        <f t="shared" si="1"/>
        <v>0</v>
      </c>
      <c r="K26" s="27">
        <f t="shared" si="2"/>
        <v>0</v>
      </c>
    </row>
    <row r="27" ht="17.25" customHeight="1">
      <c r="A27" s="22">
        <v>18</v>
      </c>
      <c r="B27" s="23" t="s">
        <v>24</v>
      </c>
      <c r="C27" s="23">
        <v>1061791</v>
      </c>
      <c r="D27" s="24" t="s">
        <v>20</v>
      </c>
      <c r="E27" s="25">
        <v>9</v>
      </c>
      <c r="F27" s="24" t="s">
        <v>21</v>
      </c>
      <c r="G27" s="24">
        <v>2</v>
      </c>
      <c r="H27" s="26"/>
      <c r="I27" s="26">
        <f t="shared" si="0"/>
        <v>0</v>
      </c>
      <c r="J27" s="26">
        <f t="shared" si="1"/>
        <v>0</v>
      </c>
      <c r="K27" s="27">
        <f t="shared" si="2"/>
        <v>0</v>
      </c>
    </row>
    <row r="28" ht="17.25" customHeight="1">
      <c r="A28" s="22">
        <v>19</v>
      </c>
      <c r="B28" s="23" t="s">
        <v>24</v>
      </c>
      <c r="C28" s="23">
        <v>1061791</v>
      </c>
      <c r="D28" s="24" t="s">
        <v>22</v>
      </c>
      <c r="E28" s="19">
        <v>9.5</v>
      </c>
      <c r="F28" s="24" t="s">
        <v>21</v>
      </c>
      <c r="G28" s="24">
        <v>2</v>
      </c>
      <c r="H28" s="26"/>
      <c r="I28" s="26">
        <f t="shared" si="0"/>
        <v>0</v>
      </c>
      <c r="J28" s="26">
        <f t="shared" si="1"/>
        <v>0</v>
      </c>
      <c r="K28" s="27">
        <f t="shared" si="2"/>
        <v>0</v>
      </c>
    </row>
    <row r="29" ht="17.25" customHeight="1">
      <c r="A29" s="22">
        <v>20</v>
      </c>
      <c r="B29" s="23" t="s">
        <v>24</v>
      </c>
      <c r="C29" s="23">
        <v>1061791</v>
      </c>
      <c r="D29" s="24" t="s">
        <v>20</v>
      </c>
      <c r="E29" s="28">
        <v>9.5</v>
      </c>
      <c r="F29" s="24" t="s">
        <v>21</v>
      </c>
      <c r="G29" s="24">
        <v>3</v>
      </c>
      <c r="H29" s="26"/>
      <c r="I29" s="26">
        <f t="shared" si="0"/>
        <v>0</v>
      </c>
      <c r="J29" s="26">
        <f t="shared" si="1"/>
        <v>0</v>
      </c>
      <c r="K29" s="27">
        <f t="shared" si="2"/>
        <v>0</v>
      </c>
    </row>
    <row r="30" ht="17.25" customHeight="1">
      <c r="A30" s="22">
        <v>21</v>
      </c>
      <c r="B30" s="23" t="s">
        <v>24</v>
      </c>
      <c r="C30" s="23">
        <v>1061791</v>
      </c>
      <c r="D30" s="24" t="s">
        <v>22</v>
      </c>
      <c r="E30" s="25">
        <v>10</v>
      </c>
      <c r="F30" s="24" t="s">
        <v>21</v>
      </c>
      <c r="G30" s="24">
        <v>2</v>
      </c>
      <c r="H30" s="26"/>
      <c r="I30" s="26">
        <f t="shared" si="0"/>
        <v>0</v>
      </c>
      <c r="J30" s="26">
        <f t="shared" si="1"/>
        <v>0</v>
      </c>
      <c r="K30" s="27">
        <f t="shared" si="2"/>
        <v>0</v>
      </c>
    </row>
    <row r="31" ht="17.25" customHeight="1">
      <c r="A31" s="22">
        <v>22</v>
      </c>
      <c r="B31" s="23" t="s">
        <v>24</v>
      </c>
      <c r="C31" s="23">
        <v>1061791</v>
      </c>
      <c r="D31" s="24" t="s">
        <v>22</v>
      </c>
      <c r="E31" s="28">
        <v>10.5</v>
      </c>
      <c r="F31" s="24" t="s">
        <v>21</v>
      </c>
      <c r="G31" s="24">
        <v>2</v>
      </c>
      <c r="H31" s="26"/>
      <c r="I31" s="26">
        <f t="shared" si="0"/>
        <v>0</v>
      </c>
      <c r="J31" s="26">
        <f t="shared" si="1"/>
        <v>0</v>
      </c>
      <c r="K31" s="27">
        <f t="shared" si="2"/>
        <v>0</v>
      </c>
    </row>
    <row r="32" ht="17.25" customHeight="1">
      <c r="A32" s="22">
        <v>23</v>
      </c>
      <c r="B32" s="23" t="s">
        <v>24</v>
      </c>
      <c r="C32" s="23">
        <v>1061791</v>
      </c>
      <c r="D32" s="24" t="s">
        <v>20</v>
      </c>
      <c r="E32" s="28">
        <v>10.5</v>
      </c>
      <c r="F32" s="24" t="s">
        <v>21</v>
      </c>
      <c r="G32" s="24">
        <v>2</v>
      </c>
      <c r="H32" s="26"/>
      <c r="I32" s="26">
        <f t="shared" si="0"/>
        <v>0</v>
      </c>
      <c r="J32" s="26">
        <f t="shared" si="1"/>
        <v>0</v>
      </c>
      <c r="K32" s="27">
        <f t="shared" si="2"/>
        <v>0</v>
      </c>
    </row>
    <row r="33" ht="17.25" customHeight="1">
      <c r="A33" s="22">
        <v>24</v>
      </c>
      <c r="B33" s="23" t="s">
        <v>24</v>
      </c>
      <c r="C33" s="23">
        <v>1061791</v>
      </c>
      <c r="D33" s="24" t="s">
        <v>22</v>
      </c>
      <c r="E33" s="25">
        <v>11</v>
      </c>
      <c r="F33" s="24" t="s">
        <v>21</v>
      </c>
      <c r="G33" s="24">
        <v>1</v>
      </c>
      <c r="H33" s="26"/>
      <c r="I33" s="26">
        <f t="shared" si="0"/>
        <v>0</v>
      </c>
      <c r="J33" s="26">
        <f t="shared" si="1"/>
        <v>0</v>
      </c>
      <c r="K33" s="27">
        <f t="shared" si="2"/>
        <v>0</v>
      </c>
    </row>
    <row r="34" ht="17.25" customHeight="1">
      <c r="A34" s="29" t="s">
        <v>25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ht="17.25" customHeight="1">
      <c r="A35" s="32">
        <v>1</v>
      </c>
      <c r="B35" s="33" t="s">
        <v>26</v>
      </c>
      <c r="C35" s="33">
        <v>1060200</v>
      </c>
      <c r="D35" s="34" t="s">
        <v>20</v>
      </c>
      <c r="E35" s="35">
        <v>8</v>
      </c>
      <c r="F35" s="34" t="s">
        <v>21</v>
      </c>
      <c r="G35" s="34">
        <v>1</v>
      </c>
      <c r="H35" s="36"/>
      <c r="I35" s="36">
        <f t="shared" si="0"/>
        <v>0</v>
      </c>
      <c r="J35" s="36">
        <f t="shared" ref="J35:J45" si="3">G35*H35</f>
        <v>0</v>
      </c>
      <c r="K35" s="37">
        <f t="shared" si="2"/>
        <v>0</v>
      </c>
    </row>
    <row r="36" ht="17.25" customHeight="1">
      <c r="A36" s="22">
        <v>2</v>
      </c>
      <c r="B36" s="23" t="s">
        <v>26</v>
      </c>
      <c r="C36" s="23">
        <v>1060200</v>
      </c>
      <c r="D36" s="24" t="s">
        <v>20</v>
      </c>
      <c r="E36" s="28">
        <v>8.5</v>
      </c>
      <c r="F36" s="24" t="s">
        <v>21</v>
      </c>
      <c r="G36" s="24">
        <v>2</v>
      </c>
      <c r="H36" s="26"/>
      <c r="I36" s="26">
        <f t="shared" si="0"/>
        <v>0</v>
      </c>
      <c r="J36" s="26">
        <f t="shared" si="3"/>
        <v>0</v>
      </c>
      <c r="K36" s="27">
        <f t="shared" si="2"/>
        <v>0</v>
      </c>
    </row>
    <row r="37" ht="17.25" customHeight="1">
      <c r="A37" s="22">
        <v>3</v>
      </c>
      <c r="B37" s="23" t="s">
        <v>26</v>
      </c>
      <c r="C37" s="23">
        <v>1060200</v>
      </c>
      <c r="D37" s="24" t="s">
        <v>20</v>
      </c>
      <c r="E37" s="38">
        <v>9</v>
      </c>
      <c r="F37" s="24" t="s">
        <v>21</v>
      </c>
      <c r="G37" s="24">
        <v>2</v>
      </c>
      <c r="H37" s="26"/>
      <c r="I37" s="26">
        <f t="shared" si="0"/>
        <v>0</v>
      </c>
      <c r="J37" s="26">
        <f t="shared" si="3"/>
        <v>0</v>
      </c>
      <c r="K37" s="27">
        <f t="shared" si="2"/>
        <v>0</v>
      </c>
    </row>
    <row r="38" ht="17.25" customHeight="1">
      <c r="A38" s="22">
        <v>4</v>
      </c>
      <c r="B38" s="23" t="s">
        <v>26</v>
      </c>
      <c r="C38" s="23">
        <v>1060200</v>
      </c>
      <c r="D38" s="24" t="s">
        <v>20</v>
      </c>
      <c r="E38" s="28">
        <v>9.5</v>
      </c>
      <c r="F38" s="24" t="s">
        <v>21</v>
      </c>
      <c r="G38" s="24">
        <v>2</v>
      </c>
      <c r="H38" s="26"/>
      <c r="I38" s="26">
        <f t="shared" si="0"/>
        <v>0</v>
      </c>
      <c r="J38" s="26">
        <f t="shared" si="3"/>
        <v>0</v>
      </c>
      <c r="K38" s="27">
        <f t="shared" si="2"/>
        <v>0</v>
      </c>
    </row>
    <row r="39" ht="17.25" customHeight="1">
      <c r="A39" s="22">
        <v>5</v>
      </c>
      <c r="B39" s="23" t="s">
        <v>26</v>
      </c>
      <c r="C39" s="23">
        <v>1060200</v>
      </c>
      <c r="D39" s="24" t="s">
        <v>20</v>
      </c>
      <c r="E39" s="38">
        <v>10</v>
      </c>
      <c r="F39" s="24" t="s">
        <v>21</v>
      </c>
      <c r="G39" s="24">
        <v>1</v>
      </c>
      <c r="H39" s="26"/>
      <c r="I39" s="26">
        <f t="shared" si="0"/>
        <v>0</v>
      </c>
      <c r="J39" s="26">
        <f t="shared" si="3"/>
        <v>0</v>
      </c>
      <c r="K39" s="27">
        <f t="shared" si="2"/>
        <v>0</v>
      </c>
    </row>
    <row r="40" ht="17.25" customHeight="1">
      <c r="A40" s="22">
        <v>6</v>
      </c>
      <c r="B40" s="23" t="s">
        <v>24</v>
      </c>
      <c r="C40" s="23">
        <v>1061791</v>
      </c>
      <c r="D40" s="24" t="s">
        <v>20</v>
      </c>
      <c r="E40" s="28">
        <v>7.5</v>
      </c>
      <c r="F40" s="24" t="s">
        <v>21</v>
      </c>
      <c r="G40" s="24">
        <v>2</v>
      </c>
      <c r="H40" s="26"/>
      <c r="I40" s="26">
        <f t="shared" si="0"/>
        <v>0</v>
      </c>
      <c r="J40" s="26">
        <f t="shared" si="3"/>
        <v>0</v>
      </c>
      <c r="K40" s="27">
        <f t="shared" si="2"/>
        <v>0</v>
      </c>
    </row>
    <row r="41" ht="17.25" customHeight="1">
      <c r="A41" s="22">
        <v>7</v>
      </c>
      <c r="B41" s="23" t="s">
        <v>24</v>
      </c>
      <c r="C41" s="23">
        <v>1061791</v>
      </c>
      <c r="D41" s="24" t="s">
        <v>20</v>
      </c>
      <c r="E41" s="38">
        <v>8</v>
      </c>
      <c r="F41" s="24" t="s">
        <v>21</v>
      </c>
      <c r="G41" s="24">
        <v>3</v>
      </c>
      <c r="H41" s="26"/>
      <c r="I41" s="26">
        <f t="shared" si="0"/>
        <v>0</v>
      </c>
      <c r="J41" s="26">
        <f t="shared" si="3"/>
        <v>0</v>
      </c>
      <c r="K41" s="27">
        <f t="shared" si="2"/>
        <v>0</v>
      </c>
    </row>
    <row r="42" ht="17.25" customHeight="1">
      <c r="A42" s="22">
        <v>8</v>
      </c>
      <c r="B42" s="23" t="s">
        <v>24</v>
      </c>
      <c r="C42" s="23">
        <v>1061791</v>
      </c>
      <c r="D42" s="24" t="s">
        <v>20</v>
      </c>
      <c r="E42" s="28">
        <v>8.5</v>
      </c>
      <c r="F42" s="24" t="s">
        <v>21</v>
      </c>
      <c r="G42" s="24">
        <v>4</v>
      </c>
      <c r="H42" s="26"/>
      <c r="I42" s="26">
        <f t="shared" si="0"/>
        <v>0</v>
      </c>
      <c r="J42" s="26">
        <f t="shared" si="3"/>
        <v>0</v>
      </c>
      <c r="K42" s="27">
        <f t="shared" si="2"/>
        <v>0</v>
      </c>
    </row>
    <row r="43" ht="17.25" customHeight="1">
      <c r="A43" s="22">
        <v>9</v>
      </c>
      <c r="B43" s="23" t="s">
        <v>24</v>
      </c>
      <c r="C43" s="23">
        <v>1061791</v>
      </c>
      <c r="D43" s="24" t="s">
        <v>20</v>
      </c>
      <c r="E43" s="38">
        <v>9</v>
      </c>
      <c r="F43" s="24" t="s">
        <v>21</v>
      </c>
      <c r="G43" s="24">
        <v>5</v>
      </c>
      <c r="H43" s="26"/>
      <c r="I43" s="26">
        <f t="shared" si="0"/>
        <v>0</v>
      </c>
      <c r="J43" s="26">
        <f t="shared" si="3"/>
        <v>0</v>
      </c>
      <c r="K43" s="27">
        <f t="shared" si="2"/>
        <v>0</v>
      </c>
    </row>
    <row r="44" ht="17.25" customHeight="1">
      <c r="A44" s="22">
        <v>10</v>
      </c>
      <c r="B44" s="23" t="s">
        <v>24</v>
      </c>
      <c r="C44" s="23">
        <v>1061791</v>
      </c>
      <c r="D44" s="24" t="s">
        <v>20</v>
      </c>
      <c r="E44" s="28">
        <v>9.5</v>
      </c>
      <c r="F44" s="24" t="s">
        <v>21</v>
      </c>
      <c r="G44" s="24">
        <v>4</v>
      </c>
      <c r="H44" s="26"/>
      <c r="I44" s="26">
        <f t="shared" si="0"/>
        <v>0</v>
      </c>
      <c r="J44" s="26">
        <f t="shared" si="3"/>
        <v>0</v>
      </c>
      <c r="K44" s="27">
        <f t="shared" si="2"/>
        <v>0</v>
      </c>
    </row>
    <row r="45" ht="17.25" customHeight="1">
      <c r="A45" s="39">
        <v>11</v>
      </c>
      <c r="B45" s="40" t="s">
        <v>24</v>
      </c>
      <c r="C45" s="40">
        <v>1061791</v>
      </c>
      <c r="D45" s="41" t="s">
        <v>20</v>
      </c>
      <c r="E45" s="42">
        <v>10</v>
      </c>
      <c r="F45" s="41" t="s">
        <v>21</v>
      </c>
      <c r="G45" s="41">
        <v>2</v>
      </c>
      <c r="H45" s="43"/>
      <c r="I45" s="43">
        <f t="shared" si="0"/>
        <v>0</v>
      </c>
      <c r="J45" s="43">
        <f t="shared" si="3"/>
        <v>0</v>
      </c>
      <c r="K45" s="44">
        <f t="shared" si="2"/>
        <v>0</v>
      </c>
    </row>
    <row r="46" ht="15">
      <c r="A46" s="45" t="s">
        <v>27</v>
      </c>
      <c r="B46" s="46"/>
      <c r="C46" s="46"/>
      <c r="D46" s="46"/>
      <c r="E46" s="46"/>
      <c r="F46" s="47"/>
      <c r="G46" s="48" t="s">
        <v>28</v>
      </c>
      <c r="H46" s="48" t="s">
        <v>28</v>
      </c>
      <c r="I46" s="49" t="s">
        <v>28</v>
      </c>
      <c r="J46" s="50">
        <f>SUM(J10:J33)</f>
        <v>0</v>
      </c>
      <c r="K46" s="51">
        <f>SUM(K10:K33)</f>
        <v>0</v>
      </c>
    </row>
    <row r="47" ht="15">
      <c r="A47" s="52" t="s">
        <v>29</v>
      </c>
      <c r="B47" s="53"/>
      <c r="C47" s="53"/>
      <c r="D47" s="53"/>
      <c r="E47" s="53"/>
      <c r="F47" s="54"/>
      <c r="G47" s="55" t="s">
        <v>28</v>
      </c>
      <c r="H47" s="55" t="s">
        <v>28</v>
      </c>
      <c r="I47" s="56" t="s">
        <v>28</v>
      </c>
      <c r="J47" s="57">
        <f>SUM(J35:J45)</f>
        <v>0</v>
      </c>
      <c r="K47" s="58">
        <f>SUM(K35:K45)</f>
        <v>0</v>
      </c>
    </row>
    <row r="48" ht="15">
      <c r="A48" s="52" t="s">
        <v>30</v>
      </c>
      <c r="B48" s="53"/>
      <c r="C48" s="53"/>
      <c r="D48" s="53"/>
      <c r="E48" s="53"/>
      <c r="F48" s="54"/>
      <c r="G48" s="55" t="s">
        <v>28</v>
      </c>
      <c r="H48" s="55" t="s">
        <v>28</v>
      </c>
      <c r="I48" s="56" t="s">
        <v>28</v>
      </c>
      <c r="J48" s="57">
        <f>J46+J47</f>
        <v>0</v>
      </c>
      <c r="K48" s="58">
        <f>K46+K47</f>
        <v>0</v>
      </c>
    </row>
    <row r="49" ht="15">
      <c r="A49" s="52" t="s">
        <v>31</v>
      </c>
      <c r="B49" s="53"/>
      <c r="C49" s="53"/>
      <c r="D49" s="53"/>
      <c r="E49" s="53"/>
      <c r="F49" s="54"/>
      <c r="G49" s="55" t="s">
        <v>28</v>
      </c>
      <c r="H49" s="55" t="s">
        <v>28</v>
      </c>
      <c r="I49" s="56" t="s">
        <v>28</v>
      </c>
      <c r="J49" s="57"/>
      <c r="K49" s="58">
        <f>J49*1.2</f>
        <v>0</v>
      </c>
    </row>
    <row r="50" ht="15">
      <c r="A50" s="52" t="s">
        <v>32</v>
      </c>
      <c r="B50" s="53"/>
      <c r="C50" s="53"/>
      <c r="D50" s="53"/>
      <c r="E50" s="53"/>
      <c r="F50" s="54"/>
      <c r="G50" s="55" t="s">
        <v>28</v>
      </c>
      <c r="H50" s="55" t="s">
        <v>28</v>
      </c>
      <c r="I50" s="56" t="s">
        <v>28</v>
      </c>
      <c r="J50" s="57">
        <f>J48+J49</f>
        <v>0</v>
      </c>
      <c r="K50" s="58">
        <f>K48+K49</f>
        <v>0</v>
      </c>
    </row>
    <row r="51" s="59" customFormat="1" ht="27.199999999999999" customHeight="1">
      <c r="A51" s="60" t="s">
        <v>33</v>
      </c>
      <c r="B51" s="61"/>
      <c r="C51" s="62" t="s">
        <v>34</v>
      </c>
      <c r="D51" s="63"/>
      <c r="E51" s="63"/>
      <c r="F51" s="63"/>
      <c r="G51" s="63"/>
      <c r="H51" s="63"/>
      <c r="I51" s="63"/>
      <c r="J51" s="63"/>
      <c r="K51" s="64"/>
    </row>
    <row r="52" s="59" customFormat="1" ht="40.5" customHeight="1">
      <c r="A52" s="65" t="s">
        <v>35</v>
      </c>
      <c r="B52" s="66"/>
      <c r="C52" s="67" t="s">
        <v>36</v>
      </c>
      <c r="D52" s="68"/>
      <c r="E52" s="68"/>
      <c r="F52" s="68"/>
      <c r="G52" s="68"/>
      <c r="H52" s="68"/>
      <c r="I52" s="68"/>
      <c r="J52" s="68"/>
      <c r="K52" s="69"/>
    </row>
    <row r="53" s="59" customFormat="1" ht="57" customHeight="1">
      <c r="A53" s="65" t="s">
        <v>37</v>
      </c>
      <c r="B53" s="66"/>
      <c r="C53" s="70" t="s">
        <v>38</v>
      </c>
      <c r="D53" s="71"/>
      <c r="E53" s="71"/>
      <c r="F53" s="71"/>
      <c r="G53" s="71"/>
      <c r="H53" s="71"/>
      <c r="I53" s="71"/>
      <c r="J53" s="71"/>
      <c r="K53" s="72"/>
    </row>
    <row r="54" s="59" customFormat="1" ht="31.350000000000001" customHeight="1">
      <c r="A54" s="73" t="s">
        <v>39</v>
      </c>
      <c r="B54" s="74"/>
      <c r="C54" s="67" t="s">
        <v>40</v>
      </c>
      <c r="D54" s="68"/>
      <c r="E54" s="68"/>
      <c r="F54" s="68"/>
      <c r="G54" s="68"/>
      <c r="H54" s="68"/>
      <c r="I54" s="68"/>
      <c r="J54" s="68"/>
      <c r="K54" s="69"/>
    </row>
    <row r="55" s="59" customFormat="1" ht="31.350000000000001" customHeight="1">
      <c r="A55" s="73" t="s">
        <v>41</v>
      </c>
      <c r="B55" s="74"/>
      <c r="C55" s="67" t="s">
        <v>42</v>
      </c>
      <c r="D55" s="68"/>
      <c r="E55" s="68"/>
      <c r="F55" s="68"/>
      <c r="G55" s="68"/>
      <c r="H55" s="68"/>
      <c r="I55" s="68"/>
      <c r="J55" s="68"/>
      <c r="K55" s="69"/>
    </row>
    <row r="56" s="59" customFormat="1" ht="34.799999999999997" customHeight="1">
      <c r="A56" s="75" t="s">
        <v>43</v>
      </c>
      <c r="B56" s="76"/>
      <c r="C56" s="77" t="s">
        <v>44</v>
      </c>
      <c r="D56" s="77"/>
      <c r="E56" s="77"/>
      <c r="F56" s="77"/>
      <c r="G56" s="77"/>
      <c r="H56" s="77"/>
      <c r="I56" s="77"/>
      <c r="J56" s="77"/>
      <c r="K56" s="78"/>
    </row>
    <row r="57" s="59" customFormat="1" ht="21" customHeight="1">
      <c r="A57" s="79"/>
      <c r="B57" s="79"/>
      <c r="C57" s="80"/>
      <c r="D57" s="80"/>
      <c r="E57" s="80"/>
      <c r="F57" s="80"/>
      <c r="G57" s="80"/>
      <c r="H57" s="80"/>
      <c r="I57" s="80"/>
      <c r="J57" s="80"/>
      <c r="K57" s="80"/>
    </row>
    <row r="58" ht="19.5" customHeight="1">
      <c r="A58" s="81" t="s">
        <v>45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  <c r="M58" s="83"/>
    </row>
    <row r="59" ht="19.5" customHeight="1">
      <c r="A59" s="84" t="s">
        <v>46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2"/>
      <c r="M59" s="83"/>
    </row>
    <row r="60" ht="22.5" customHeight="1">
      <c r="A60" s="84" t="s">
        <v>47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  <c r="M60" s="85"/>
      <c r="N60" s="85"/>
      <c r="O60" s="86"/>
      <c r="P60" s="86"/>
      <c r="Q60" s="86"/>
      <c r="R60" s="86"/>
      <c r="S60" s="86"/>
      <c r="T60" s="86"/>
    </row>
    <row r="61" ht="40.5" customHeight="1">
      <c r="A61" s="84" t="s">
        <v>48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7"/>
      <c r="M61" s="87"/>
      <c r="N61" s="87"/>
      <c r="O61" s="86"/>
      <c r="P61" s="86"/>
      <c r="Q61" s="86"/>
      <c r="R61" s="86"/>
      <c r="S61" s="86"/>
      <c r="T61" s="86"/>
    </row>
    <row r="62" ht="20.2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7"/>
      <c r="M62" s="87"/>
      <c r="N62" s="87"/>
      <c r="O62" s="86"/>
      <c r="P62" s="86"/>
      <c r="Q62" s="86"/>
      <c r="R62" s="86"/>
      <c r="S62" s="86"/>
      <c r="T62" s="86"/>
    </row>
    <row r="63" ht="15">
      <c r="A63" s="89"/>
      <c r="B63" s="89" t="s">
        <v>49</v>
      </c>
      <c r="C63" s="89" t="s">
        <v>50</v>
      </c>
      <c r="D63" s="89"/>
      <c r="E63" s="89"/>
      <c r="F63" s="89"/>
      <c r="G63" s="89"/>
      <c r="H63" s="89" t="s">
        <v>51</v>
      </c>
      <c r="I63" s="89"/>
      <c r="J63" s="89"/>
      <c r="K63" s="89"/>
      <c r="L63" s="86"/>
      <c r="M63" s="86"/>
      <c r="N63" s="86"/>
      <c r="O63" s="86"/>
      <c r="P63" s="86"/>
      <c r="Q63" s="86"/>
      <c r="R63" s="86"/>
    </row>
    <row r="64" ht="13.699999999999999" customHeight="1">
      <c r="A64" s="89"/>
      <c r="B64" s="90" t="s">
        <v>52</v>
      </c>
      <c r="C64" s="91"/>
      <c r="D64" s="91"/>
      <c r="E64" s="91"/>
      <c r="F64" s="91"/>
      <c r="G64" s="91"/>
      <c r="H64" s="92"/>
      <c r="I64" s="92"/>
      <c r="J64" s="92"/>
      <c r="K64" s="89"/>
      <c r="L64" s="86"/>
      <c r="M64" s="86"/>
      <c r="N64" s="86"/>
      <c r="O64" s="86"/>
      <c r="P64" s="86"/>
      <c r="Q64" s="86"/>
      <c r="R64" s="86"/>
    </row>
    <row r="65" ht="15">
      <c r="A65" s="89"/>
      <c r="B65" s="93" t="s">
        <v>53</v>
      </c>
      <c r="C65" s="89"/>
      <c r="D65" s="89"/>
      <c r="E65" s="89"/>
      <c r="F65" s="89"/>
      <c r="G65" s="89"/>
      <c r="H65" s="89"/>
      <c r="I65" s="89"/>
      <c r="J65" s="89"/>
      <c r="K65" s="89"/>
    </row>
  </sheetData>
  <mergeCells count="29">
    <mergeCell ref="A1:K1"/>
    <mergeCell ref="A2:K2"/>
    <mergeCell ref="A3:K3"/>
    <mergeCell ref="A4:K4"/>
    <mergeCell ref="A5:K5"/>
    <mergeCell ref="A9:K9"/>
    <mergeCell ref="A34:K34"/>
    <mergeCell ref="A46:F46"/>
    <mergeCell ref="A47:F47"/>
    <mergeCell ref="A48:F48"/>
    <mergeCell ref="A49:F49"/>
    <mergeCell ref="A50:F50"/>
    <mergeCell ref="A51:B51"/>
    <mergeCell ref="C51:K51"/>
    <mergeCell ref="A52:B52"/>
    <mergeCell ref="C52:K52"/>
    <mergeCell ref="A53:B53"/>
    <mergeCell ref="C53:K53"/>
    <mergeCell ref="A54:B54"/>
    <mergeCell ref="C54:K54"/>
    <mergeCell ref="A55:B55"/>
    <mergeCell ref="C55:K55"/>
    <mergeCell ref="A56:B56"/>
    <mergeCell ref="C56:K56"/>
    <mergeCell ref="A58:K58"/>
    <mergeCell ref="A59:K59"/>
    <mergeCell ref="A60:K60"/>
    <mergeCell ref="A61:K61"/>
    <mergeCell ref="B64:C64"/>
  </mergeCells>
  <printOptions headings="0" gridLines="0"/>
  <pageMargins left="0.51181100000000002" right="0.51181100000000002" top="0.55118100000000014" bottom="0.35433099999999995" header="0.31496099999999999" footer="0.31496099999999999"/>
  <pageSetup paperSize="9" scale="39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Р7-Офис/2024.2.1.466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2015-06-05T18:19:00Z</dcterms:created>
  <dcterms:modified xsi:type="dcterms:W3CDTF">2024-06-19T07:01:38Z</dcterms:modified>
  <cp:version>1048576</cp:version>
</cp:coreProperties>
</file>