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КП" sheetId="1" state="visible" r:id="rId1"/>
  </sheets>
  <definedNames>
    <definedName name="_xlnm.Print_Area" localSheetId="0">КП!$A$1:$L$65</definedName>
  </definedNames>
  <calcPr/>
</workbook>
</file>

<file path=xl/sharedStrings.xml><?xml version="1.0" encoding="utf-8"?>
<sst xmlns="http://schemas.openxmlformats.org/spreadsheetml/2006/main" count="107" uniqueCount="107">
  <si>
    <t xml:space="preserve">Приложение к Форме № 1</t>
  </si>
  <si>
    <t xml:space="preserve">Коммерческое предложение к открытому Отбору № 32-2024</t>
  </si>
  <si>
    <t xml:space="preserve">/наименование Претендента/</t>
  </si>
  <si>
    <t xml:space="preserve">от «       » __________________  2024 г.</t>
  </si>
  <si>
    <t xml:space="preserve">№    п/п</t>
  </si>
  <si>
    <t xml:space="preserve">Наименование товара</t>
  </si>
  <si>
    <t xml:space="preserve">Характеристики товара</t>
  </si>
  <si>
    <t xml:space="preserve">Предлагаемые аналогичные товары (в случае замены). Аналогичные товары должны быть идентичны по функциональному назначению, применению и не уступать по своим техническим характеристикам товарам, указанным в столбце 2. </t>
  </si>
  <si>
    <t xml:space="preserve">Технические характеристики аналогичных товаров 
(в случае замены)</t>
  </si>
  <si>
    <t>Размер</t>
  </si>
  <si>
    <t xml:space="preserve">Ед. изм.</t>
  </si>
  <si>
    <t>Кол-во**</t>
  </si>
  <si>
    <t xml:space="preserve">Цена за ед. товара без учёта НДС, руб.</t>
  </si>
  <si>
    <t xml:space="preserve">Цена за ед. товара с учетом НДС, руб.</t>
  </si>
  <si>
    <t xml:space="preserve">Стоимость товара без учёта НДС, руб.</t>
  </si>
  <si>
    <t xml:space="preserve">Стоимость товара с учётом НДС, руб.</t>
  </si>
  <si>
    <t>4*</t>
  </si>
  <si>
    <t>5*</t>
  </si>
  <si>
    <t xml:space="preserve">Шлем с маской ЭФСИ</t>
  </si>
  <si>
    <t xml:space="preserve">Шлем изготовлен из ударопрочного морозостойкого пластика.
Защита ушей: TPU (термопластичный полиуретан).
Подшлемник: EVA, смягчающий силу удара.
Цветовое решение: красный, черный, белый или сочетание этих цветов</t>
  </si>
  <si>
    <t xml:space="preserve"> М</t>
  </si>
  <si>
    <t>шт.</t>
  </si>
  <si>
    <t xml:space="preserve">Защита шеи ЭФСИ</t>
  </si>
  <si>
    <t xml:space="preserve">Материал - 100% полиэстер.
Надежно защищает область шеи и горла игрока от порезов коньком и других повреждений.</t>
  </si>
  <si>
    <t>JR</t>
  </si>
  <si>
    <t xml:space="preserve">Нагрудник ЭФСИ</t>
  </si>
  <si>
    <t xml:space="preserve">Наличие накладок для плеч повышает комфорт при игре.
Материалы: 100% полиэстер, пенополиэтилен (ППЭ), пластик для усиления защиты в области ключиц, груди, спины и бицепсов.
Застежка «липучка» для фиксации нагрудника с регулировкой размеров груди и бицепсов.</t>
  </si>
  <si>
    <t xml:space="preserve">SR-S </t>
  </si>
  <si>
    <t xml:space="preserve">JR-L </t>
  </si>
  <si>
    <t xml:space="preserve">Налокотники ЭФСИ</t>
  </si>
  <si>
    <t xml:space="preserve">Материалы: 100% полиэстер, ударопрочный пластик, пенополиэтилен (ППЭ)
Застежка «липучка» для фиксации налокотников и регулирования размера.</t>
  </si>
  <si>
    <t>пара</t>
  </si>
  <si>
    <t xml:space="preserve">Перчатки ЭФСИ</t>
  </si>
  <si>
    <t xml:space="preserve">Верх - 100% полиэстер, пенополиэтилен (ППЭ).
«Ладошка» – искусственная замша, которая обеспечивает удобство обхвата клюшки и стойкость к протиранию при интенсивной эксплуатации.
«Разрезная» конструкция манжеты обеспечивает надежную защиту, не ограничивая подвижность перчатки.
Вставка – усилитель большого пальца защищает от ударов, предотвращает возможность вывиха или перелома костей пальца.
Цветовое решение: черный / красный / синий</t>
  </si>
  <si>
    <t>11”</t>
  </si>
  <si>
    <t>12”</t>
  </si>
  <si>
    <t xml:space="preserve">Перчатки BAUER MACH</t>
  </si>
  <si>
    <t xml:space="preserve">Модель не старше 2023 года.
Цветовое решение: черный / красный.</t>
  </si>
  <si>
    <t>13”</t>
  </si>
  <si>
    <t>14”</t>
  </si>
  <si>
    <t>15”</t>
  </si>
  <si>
    <t xml:space="preserve">Шорты игрока ЭФСИ</t>
  </si>
  <si>
    <t xml:space="preserve">Материалы - нейлон, трикотаж, ударопрочный пластик, поролон, пенополиэтилен (ППЭ).
Цветовое решение: черный.</t>
  </si>
  <si>
    <t xml:space="preserve"> SR-S</t>
  </si>
  <si>
    <t>JR-L</t>
  </si>
  <si>
    <t xml:space="preserve">Щитки ЭФСИ</t>
  </si>
  <si>
    <t xml:space="preserve">Материалы - ударопрочный пластик, полиэстер 100%, пенополиэтилен (ППЭ).
Застежка «липучка» для фиксации щитков и регулирования размера.</t>
  </si>
  <si>
    <t xml:space="preserve">Клюшка (Left hand)</t>
  </si>
  <si>
    <t xml:space="preserve">Многослойный шпон твердолиственных пород</t>
  </si>
  <si>
    <t xml:space="preserve">Клюшка (Right hand)</t>
  </si>
  <si>
    <t xml:space="preserve">Клюшка SOYUZ (Left hand) </t>
  </si>
  <si>
    <t xml:space="preserve">Модель не старше 2023 года.
Загиб: P92.
Длина: Long.</t>
  </si>
  <si>
    <t xml:space="preserve">85 Flex </t>
  </si>
  <si>
    <t xml:space="preserve">95 Flex </t>
  </si>
  <si>
    <t xml:space="preserve">Клюшка SOYUZ (Right hand) </t>
  </si>
  <si>
    <t xml:space="preserve">Лента для клюшек BLUESPORTS</t>
  </si>
  <si>
    <t xml:space="preserve">Лента с полиэтиленовой подушкой для профессионального хоккея; Лента самоклеящаяся для обмотки клюшки, имеет высокое качество, стойкая к истиранию, предотвращает повреждение клюшки во время игры. Легко наматывается и быстро без остатков клеящего слоя удаляется.
Размер: 36 мм х 50 м.
Цвет: Белый.</t>
  </si>
  <si>
    <t xml:space="preserve">36 мм х 50 м</t>
  </si>
  <si>
    <t xml:space="preserve">Коньки игрока Bauer Supreme Shadow</t>
  </si>
  <si>
    <t xml:space="preserve">Модель не старше 2023 года.
Полнота: Fit 2</t>
  </si>
  <si>
    <t>8.0</t>
  </si>
  <si>
    <t>9.0</t>
  </si>
  <si>
    <t>9.5</t>
  </si>
  <si>
    <t>10.5</t>
  </si>
  <si>
    <t xml:space="preserve">Коньки игрока GRAF</t>
  </si>
  <si>
    <t xml:space="preserve">Ботинок: искусственная кожа/нейлон.
Мыс: ударопрочный пластик.
Язык: искусственная кожа, войлок.
Подкладка: вельветин.
Стелька: EVA.
Подошва: пластик.
Лезвие: нержавеющая сталь (соответствует международным стандартам качества).
Фиксация: шнуровка.
Ботинок усилен дополнительной защитой в области щиколотки, язык анатомической формы.
Материал: внешнее покрытие ботинка производится из легко-прочного композитного материала.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</si>
  <si>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</si>
  <si>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</si>
  <si>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</si>
  <si>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</si>
  <si>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</si>
  <si>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</si>
  <si>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</si>
  <si>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</si>
  <si>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</si>
  <si>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</si>
  <si>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 xml:space="preserve">Шорты вратаря ЭФСИ</t>
  </si>
  <si>
    <t xml:space="preserve">Материалы - нейлон, трикотаж, ударопрочный пластик, поролон, пенополиэтилен (ППЭ).
Цвет: черный.</t>
  </si>
  <si>
    <t>SR-S</t>
  </si>
  <si>
    <t xml:space="preserve">Клюшка вратаря ЭФСИ</t>
  </si>
  <si>
    <t xml:space="preserve">Рукоятка клюшки имеет многослойную деревянную конструкцию и отличается повышенной прочностью. Рукоятка имеет традиционную геометрию с прямыми стенками и закругленными углами. Лопасть выполнена из ясеня и армирована стекловолокном, что придает конструкции прочность и долговечность. Крюк клюшки усилен стекловолокном, в результате чего уменьшается вибрация от ударных нагрузок и увеличивается прочность.</t>
  </si>
  <si>
    <t>х</t>
  </si>
  <si>
    <t xml:space="preserve">Стоимость товара</t>
  </si>
  <si>
    <t xml:space="preserve">Стоимость доставки***</t>
  </si>
  <si>
    <t xml:space="preserve">ОБЩАЯ СТОИМОСТЬ ПРЕДЛОЖЕНИЯ****</t>
  </si>
  <si>
    <t xml:space="preserve">Место поставки</t>
  </si>
  <si>
    <t xml:space="preserve">644008, г. Омск, пр. Мира, 1б, стр. 1, Хоккейная Академия «Авангард»</t>
  </si>
  <si>
    <t xml:space="preserve">Срок поставки</t>
  </si>
  <si>
    <r>
      <rPr>
        <sz val="11"/>
        <rFont val="Times New Roman"/>
      </rPr>
      <t xml:space="preserve">Поставка товара осуществляется в течение  ___</t>
    </r>
    <r>
      <rPr>
        <i/>
        <sz val="11"/>
        <rFont val="Times New Roman"/>
      </rPr>
      <t xml:space="preserve"> (не более 75)</t>
    </r>
    <r>
      <rPr>
        <sz val="11"/>
        <rFont val="Times New Roman"/>
      </rPr>
      <t xml:space="preserve"> календарных дней с момента перечисления предоплаты на расчетный счет Поставщика.</t>
    </r>
  </si>
  <si>
    <t xml:space="preserve">Условия оплаты</t>
  </si>
  <si>
    <r>
      <rPr>
        <sz val="11"/>
        <color theme="1" tint="0"/>
        <rFont val="Times New Roman"/>
      </rPr>
      <t xml:space="preserve">Предоплата в размере __% </t>
    </r>
    <r>
      <rPr>
        <i/>
        <sz val="11"/>
        <color theme="1" tint="0.499984740745262"/>
        <rFont val="Times New Roman"/>
      </rPr>
      <t xml:space="preserve">(не более 50%)</t>
    </r>
    <r>
      <rPr>
        <i/>
        <sz val="11"/>
        <color theme="1" tint="0"/>
        <rFont val="Times New Roman"/>
      </rPr>
      <t xml:space="preserve"> </t>
    </r>
    <r>
      <rPr>
        <sz val="11"/>
        <color theme="1" tint="0"/>
        <rFont val="Times New Roman"/>
      </rPr>
      <t xml:space="preserve">от общей стоимости товара в течение 7 (семи) банковских дней с даты заключения договора на основании выставленного счета. Оставшаяся часть – в течение 14 (четырнадцати) банковских дней с момента поставки товара в полном объеме и подписания товарно-транспортных накладных или УПД сторонами.</t>
    </r>
  </si>
  <si>
    <t xml:space="preserve">Период фиксации цен</t>
  </si>
  <si>
    <t xml:space="preserve">Цены, указанные в коммерческом предложении, фиксируются и не подлежат изменению в течение срока действия договора.</t>
  </si>
  <si>
    <t xml:space="preserve">Срок действия договора</t>
  </si>
  <si>
    <t xml:space="preserve">Договор вступает в силу с момента его подписания и действует до полного исполнения Сторонами обязательств.</t>
  </si>
  <si>
    <t xml:space="preserve">Гарантийные обязательства</t>
  </si>
  <si>
    <r>
      <rPr>
        <sz val="11"/>
        <rFont val="Times New Roman"/>
      </rPr>
      <t xml:space="preserve">Гарантийный срок на товар составляет ___ (__________) </t>
    </r>
    <r>
      <rPr>
        <i/>
        <sz val="11"/>
        <color theme="1" tint="0.499984740745262"/>
        <rFont val="Times New Roman"/>
      </rPr>
      <t xml:space="preserve">(не менее шести)</t>
    </r>
    <r>
      <rPr>
        <i/>
        <sz val="11"/>
        <rFont val="Times New Roman"/>
      </rPr>
      <t xml:space="preserve"> </t>
    </r>
    <r>
      <rPr>
        <sz val="11"/>
        <rFont val="Times New Roman"/>
      </rPr>
      <t xml:space="preserve">месяцев со дня получения товара Покупателем. </t>
    </r>
  </si>
  <si>
    <t xml:space="preserve">В случае, если организация работает по УСН, столбцы 10 и 12 не заполняются, в них необходимо указать «НДС не облагается».</t>
  </si>
  <si>
    <t xml:space="preserve">* - Столбцы № 4 и 5 заполняются в том случае, если Участник предлагает замену товаров. Участник имеет право предложить к поставке аналогичные товары, идентичные по функциональному назначению, применению и не уступающие по своим техническим характеристикам товарам, указанным в столбце 2.</t>
  </si>
  <si>
    <t xml:space="preserve">** - Количество товаров указано ориентировочно и может меняться как в большую, так и в меньшую сторону.</t>
  </si>
  <si>
    <t xml:space="preserve">*** - Строка заполняется в том случае, если Участник выделяет стоимость доставки товара от общей стоимости поставки.</t>
  </si>
  <si>
    <t xml:space="preserve">**** - Общая стоимость Предложения сформирована с учетом всех возможных затрат (стоимость товара, затраты на доставку/поставку, погрузку/разгрузку, упаковку, маркировку, а также прочие расходы, таможенные пошлины, налоги (в т.ч. НДС), уплаченные или подлежащие уплате и другие обязательные платежи) в рублях Российской Федерации.</t>
  </si>
  <si>
    <t xml:space="preserve">Номенклатура должна быть закрыта полностью.</t>
  </si>
  <si>
    <t xml:space="preserve">Должность </t>
  </si>
  <si>
    <t>Дата</t>
  </si>
  <si>
    <t>подпись</t>
  </si>
  <si>
    <t xml:space="preserve">                  МП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</si>
</sst>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\ [$$-C0C]_ ;_ * \-#,##0.00\ \ [$$-C0C]_ ;_ * &quot;-&quot;??_ \ [$$-C0C]_ ;_ @_ "/>
    <numFmt numFmtId="161" formatCode="_-* #,##0.00&quot;р.&quot;_-;\-* #,##0.00&quot;р.&quot;_-;_-* &quot;-&quot;??&quot;р.&quot;_-;_-@_-"/>
    <numFmt numFmtId="162" formatCode="_-* #,##0&quot;р.&quot;_-;\-* #,##0&quot;р.&quot;_-;_-* &quot;-&quot;&quot;р.&quot;_-;_-@_-"/>
    <numFmt numFmtId="163" formatCode="_-* #,##0.00_р_._-;\-* #,##0.00_р_._-;_-* &quot;-&quot;??_р_._-;_-@_-"/>
    <numFmt numFmtId="164" formatCode="_-* #,##0_р_._-;\-* #,##0_р_._-;_-* &quot;-&quot;_р_._-;_-@_-"/>
  </numFmts>
  <fonts count="25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name val="Arial"/>
    </font>
    <font>
      <sz val="10.000000"/>
      <name val="MS Sans Serif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1.000000"/>
      <name val="Times New Roman"/>
    </font>
    <font>
      <i/>
      <sz val="11.000000"/>
      <name val="Times New Roman"/>
    </font>
    <font>
      <sz val="11.000000"/>
      <name val="Times New Roman"/>
    </font>
    <font>
      <b/>
      <sz val="11.000000"/>
      <color theme="1" tint="0"/>
      <name val="Times New Roman"/>
    </font>
    <font>
      <i/>
      <u/>
      <sz val="9.000000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99999999997"/>
        <bgColor theme="4" tint="0.79998199999999997"/>
      </patternFill>
    </fill>
    <fill>
      <patternFill patternType="solid">
        <fgColor indexed="5"/>
        <bgColor indexed="5"/>
      </patternFill>
    </fill>
  </fills>
  <borders count="4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160" applyNumberFormat="1" applyFont="1" applyFill="1" applyBorder="1"/>
    <xf fontId="2" fillId="0" borderId="0" numFmtId="0" applyNumberFormat="1" applyFont="1" applyFill="1" applyBorder="1"/>
    <xf fontId="3" fillId="0" borderId="0" numFmtId="16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4" fillId="26" borderId="1" numFmtId="0" applyNumberFormat="1" applyFont="1" applyFill="1" applyBorder="1"/>
    <xf fontId="5" fillId="27" borderId="2" numFmtId="0" applyNumberFormat="1" applyFont="1" applyFill="1" applyBorder="1"/>
    <xf fontId="6" fillId="27" borderId="1" numFmtId="0" applyNumberFormat="1" applyFont="1" applyFill="1" applyBorder="1"/>
    <xf fontId="0" fillId="0" borderId="0" numFmtId="161" applyNumberFormat="1" applyFont="1" applyFill="1" applyBorder="1"/>
    <xf fontId="0" fillId="0" borderId="0" numFmtId="162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3" applyNumberFormat="1" applyFont="1" applyFill="1" applyBorder="1"/>
    <xf fontId="0" fillId="0" borderId="0" numFmtId="164" applyNumberFormat="1" applyFont="1" applyFill="1" applyBorder="1"/>
    <xf fontId="18" fillId="32" borderId="0" numFmtId="0" applyNumberFormat="1" applyFont="1" applyFill="1" applyBorder="1"/>
  </cellStyleXfs>
  <cellXfs count="93">
    <xf fontId="0" fillId="0" borderId="0" numFmtId="0" xfId="0"/>
    <xf fontId="19" fillId="0" borderId="0" numFmtId="0" xfId="0" applyFont="1"/>
    <xf fontId="10" fillId="0" borderId="0" numFmtId="0" xfId="0" applyFont="1" applyAlignment="1">
      <alignment horizontal="right"/>
    </xf>
    <xf fontId="20" fillId="0" borderId="10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33" borderId="12" numFmtId="0" xfId="0" applyFont="1" applyFill="1" applyBorder="1" applyAlignment="1">
      <alignment horizontal="center" vertical="center" wrapText="1"/>
    </xf>
    <xf fontId="20" fillId="0" borderId="13" numFmtId="4" xfId="0" applyNumberFormat="1" applyFont="1" applyBorder="1" applyAlignment="1">
      <alignment horizontal="center" vertical="center" wrapText="1"/>
    </xf>
    <xf fontId="20" fillId="0" borderId="14" numFmtId="4" xfId="0" applyNumberFormat="1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/>
    </xf>
    <xf fontId="21" fillId="34" borderId="15" numFmtId="0" xfId="0" applyFont="1" applyFill="1" applyBorder="1" applyAlignment="1">
      <alignment horizontal="center" vertical="center"/>
    </xf>
    <xf fontId="21" fillId="0" borderId="16" numFmtId="0" xfId="0" applyFont="1" applyBorder="1" applyAlignment="1">
      <alignment horizontal="center" vertical="center"/>
    </xf>
    <xf fontId="21" fillId="0" borderId="17" numFmtId="0" xfId="0" applyFont="1" applyBorder="1" applyAlignment="1">
      <alignment horizontal="center" vertical="center" wrapText="1"/>
    </xf>
    <xf fontId="21" fillId="0" borderId="18" numFmtId="0" xfId="0" applyFont="1" applyBorder="1" applyAlignment="1">
      <alignment horizontal="center" vertical="center" wrapText="1"/>
    </xf>
    <xf fontId="21" fillId="0" borderId="19" numFmtId="0" xfId="0" applyFont="1" applyBorder="1" applyAlignment="1">
      <alignment horizontal="center" vertical="center" wrapText="1"/>
    </xf>
    <xf fontId="21" fillId="0" borderId="15" numFmtId="0" xfId="0" applyFont="1" applyBorder="1" applyAlignment="1">
      <alignment horizontal="center" vertical="center" wrapText="1"/>
    </xf>
    <xf fontId="21" fillId="0" borderId="16" numFmtId="0" xfId="0" applyFont="1" applyBorder="1" applyAlignment="1">
      <alignment horizontal="center" vertical="center" wrapText="1"/>
    </xf>
    <xf fontId="21" fillId="0" borderId="20" numFmtId="0" xfId="0" applyFont="1" applyBorder="1" applyAlignment="1">
      <alignment horizontal="center" vertical="center" wrapText="1"/>
    </xf>
    <xf fontId="21" fillId="0" borderId="21" numFmtId="0" xfId="0" applyFont="1" applyBorder="1" applyAlignment="1">
      <alignment horizontal="center" vertical="center" wrapText="1"/>
    </xf>
    <xf fontId="22" fillId="0" borderId="0" numFmtId="0" xfId="0" applyFont="1"/>
    <xf fontId="22" fillId="34" borderId="15" numFmtId="0" xfId="0" applyFont="1" applyFill="1" applyBorder="1" applyAlignment="1">
      <alignment horizontal="center" vertical="center"/>
    </xf>
    <xf fontId="22" fillId="33" borderId="22" numFmtId="0" xfId="0" applyFont="1" applyFill="1" applyBorder="1" applyAlignment="1">
      <alignment horizontal="left" vertical="center" wrapText="1"/>
    </xf>
    <xf fontId="22" fillId="33" borderId="23" numFmtId="0" xfId="0" applyFont="1" applyFill="1" applyBorder="1" applyAlignment="1">
      <alignment horizontal="left" vertical="center" wrapText="1"/>
    </xf>
    <xf fontId="22" fillId="33" borderId="24" numFmtId="0" xfId="0" applyFont="1" applyFill="1" applyBorder="1" applyAlignment="1">
      <alignment horizontal="center" vertical="center" wrapText="1"/>
    </xf>
    <xf fontId="19" fillId="34" borderId="25" numFmtId="0" xfId="0" applyFont="1" applyFill="1" applyBorder="1" applyAlignment="1">
      <alignment horizontal="center" vertical="center" wrapText="1"/>
    </xf>
    <xf fontId="22" fillId="33" borderId="26" numFmtId="0" xfId="0" applyFont="1" applyFill="1" applyBorder="1" applyAlignment="1">
      <alignment horizontal="center" vertical="center" wrapText="1"/>
    </xf>
    <xf fontId="19" fillId="0" borderId="27" numFmtId="4" xfId="0" applyNumberFormat="1" applyFont="1" applyBorder="1" applyAlignment="1">
      <alignment horizontal="center" vertical="center" wrapText="1"/>
    </xf>
    <xf fontId="22" fillId="34" borderId="24" numFmtId="4" xfId="48" applyNumberFormat="1" applyFont="1" applyFill="1" applyBorder="1" applyAlignment="1">
      <alignment horizontal="center" vertical="center"/>
    </xf>
    <xf fontId="22" fillId="34" borderId="14" numFmtId="4" xfId="48" applyNumberFormat="1" applyFont="1" applyFill="1" applyBorder="1" applyAlignment="1">
      <alignment horizontal="center" vertical="center"/>
    </xf>
    <xf fontId="22" fillId="0" borderId="28" numFmtId="4" xfId="48" applyNumberFormat="1" applyFont="1" applyBorder="1" applyAlignment="1">
      <alignment horizontal="center" vertical="center"/>
    </xf>
    <xf fontId="22" fillId="33" borderId="29" numFmtId="0" xfId="0" applyFont="1" applyFill="1" applyBorder="1" applyAlignment="1">
      <alignment horizontal="left" vertical="center" wrapText="1"/>
    </xf>
    <xf fontId="22" fillId="33" borderId="14" numFmtId="0" xfId="0" applyFont="1" applyFill="1" applyBorder="1" applyAlignment="1">
      <alignment horizontal="center" vertical="center" wrapText="1"/>
    </xf>
    <xf fontId="19" fillId="34" borderId="26" numFmtId="0" xfId="0" applyFont="1" applyFill="1" applyBorder="1" applyAlignment="1">
      <alignment horizontal="center" vertical="center" wrapText="1"/>
    </xf>
    <xf fontId="19" fillId="0" borderId="12" numFmtId="4" xfId="0" applyNumberFormat="1" applyFont="1" applyBorder="1" applyAlignment="1">
      <alignment horizontal="center" vertical="center" wrapText="1"/>
    </xf>
    <xf fontId="22" fillId="34" borderId="25" numFmtId="4" xfId="48" applyNumberFormat="1" applyFont="1" applyFill="1" applyBorder="1" applyAlignment="1">
      <alignment horizontal="center" vertical="center"/>
    </xf>
    <xf fontId="22" fillId="0" borderId="30" numFmtId="4" xfId="48" applyNumberFormat="1" applyFont="1" applyBorder="1" applyAlignment="1">
      <alignment horizontal="center" vertical="center"/>
    </xf>
    <xf fontId="22" fillId="34" borderId="31" numFmtId="0" xfId="0" applyFont="1" applyFill="1" applyBorder="1" applyAlignment="1">
      <alignment horizontal="center" vertical="center"/>
    </xf>
    <xf fontId="22" fillId="33" borderId="0" numFmtId="0" xfId="0" applyFont="1" applyFill="1" applyAlignment="1">
      <alignment horizontal="left" vertical="center" wrapText="1"/>
    </xf>
    <xf fontId="22" fillId="33" borderId="32" numFmtId="0" xfId="0" applyFont="1" applyFill="1" applyBorder="1" applyAlignment="1">
      <alignment horizontal="left" vertical="center" wrapText="1"/>
    </xf>
    <xf fontId="22" fillId="33" borderId="33" numFmtId="0" xfId="0" applyFont="1" applyFill="1" applyBorder="1" applyAlignment="1">
      <alignment horizontal="center" vertical="center" wrapText="1"/>
    </xf>
    <xf fontId="22" fillId="33" borderId="25" numFmtId="49" xfId="0" applyNumberFormat="1" applyFont="1" applyFill="1" applyBorder="1" applyAlignment="1">
      <alignment horizontal="center" vertical="center" wrapText="1"/>
    </xf>
    <xf fontId="19" fillId="0" borderId="16" numFmtId="4" xfId="0" applyNumberFormat="1" applyFont="1" applyBorder="1" applyAlignment="1">
      <alignment horizontal="center" vertical="center" wrapText="1"/>
    </xf>
    <xf fontId="22" fillId="33" borderId="19" numFmtId="0" xfId="0" applyFont="1" applyFill="1" applyBorder="1" applyAlignment="1">
      <alignment horizontal="left" vertical="center" wrapText="1"/>
    </xf>
    <xf fontId="22" fillId="33" borderId="26" numFmtId="49" xfId="0" applyNumberFormat="1" applyFont="1" applyFill="1" applyBorder="1" applyAlignment="1">
      <alignment horizontal="center" vertical="center" wrapText="1"/>
    </xf>
    <xf fontId="22" fillId="33" borderId="12" numFmtId="0" xfId="0" applyFont="1" applyFill="1" applyBorder="1" applyAlignment="1">
      <alignment horizontal="center" vertical="center" wrapText="1"/>
    </xf>
    <xf fontId="22" fillId="33" borderId="0" numFmtId="0" xfId="0" applyFont="1" applyFill="1" applyAlignment="1">
      <alignment horizontal="center" vertical="center" wrapText="1"/>
    </xf>
    <xf fontId="22" fillId="33" borderId="34" numFmtId="0" xfId="0" applyFont="1" applyFill="1" applyBorder="1" applyAlignment="1">
      <alignment horizontal="left" vertical="center" wrapText="1"/>
    </xf>
    <xf fontId="22" fillId="33" borderId="34" numFmtId="0" xfId="0" applyFont="1" applyFill="1" applyBorder="1" applyAlignment="1">
      <alignment horizontal="center" vertical="center" wrapText="1"/>
    </xf>
    <xf fontId="22" fillId="33" borderId="35" numFmtId="0" xfId="0" applyFont="1" applyFill="1" applyBorder="1" applyAlignment="1">
      <alignment horizontal="left" vertical="center" wrapText="1"/>
    </xf>
    <xf fontId="19" fillId="34" borderId="0" numFmtId="0" xfId="0" applyFont="1" applyFill="1"/>
    <xf fontId="20" fillId="34" borderId="36" numFmtId="0" xfId="0" applyFont="1" applyFill="1" applyBorder="1" applyAlignment="1">
      <alignment horizontal="left" vertical="center"/>
    </xf>
    <xf fontId="20" fillId="34" borderId="22" numFmtId="0" xfId="0" applyFont="1" applyFill="1" applyBorder="1" applyAlignment="1">
      <alignment horizontal="left" vertical="center"/>
    </xf>
    <xf fontId="23" fillId="34" borderId="16" numFmtId="0" xfId="0" applyFont="1" applyFill="1" applyBorder="1" applyAlignment="1">
      <alignment horizontal="center" vertical="center"/>
    </xf>
    <xf fontId="23" fillId="35" borderId="16" numFmtId="4" xfId="0" applyNumberFormat="1" applyFont="1" applyFill="1" applyBorder="1" applyAlignment="1">
      <alignment horizontal="center"/>
    </xf>
    <xf fontId="23" fillId="35" borderId="37" numFmtId="4" xfId="0" applyNumberFormat="1" applyFont="1" applyFill="1" applyBorder="1" applyAlignment="1">
      <alignment horizontal="center"/>
    </xf>
    <xf fontId="20" fillId="34" borderId="38" numFmtId="0" xfId="0" applyFont="1" applyFill="1" applyBorder="1" applyAlignment="1">
      <alignment horizontal="left" vertical="center"/>
    </xf>
    <xf fontId="20" fillId="34" borderId="27" numFmtId="0" xfId="0" applyFont="1" applyFill="1" applyBorder="1" applyAlignment="1">
      <alignment horizontal="left" vertical="center"/>
    </xf>
    <xf fontId="23" fillId="34" borderId="12" numFmtId="0" xfId="0" applyFont="1" applyFill="1" applyBorder="1" applyAlignment="1">
      <alignment horizontal="center" vertical="center"/>
    </xf>
    <xf fontId="23" fillId="0" borderId="16" numFmtId="4" xfId="0" applyNumberFormat="1" applyFont="1" applyBorder="1" applyAlignment="1">
      <alignment horizontal="center"/>
    </xf>
    <xf fontId="23" fillId="0" borderId="37" numFmtId="4" xfId="0" applyNumberFormat="1" applyFont="1" applyBorder="1" applyAlignment="1">
      <alignment horizontal="center"/>
    </xf>
    <xf fontId="23" fillId="34" borderId="39" numFmtId="0" xfId="0" applyFont="1" applyFill="1" applyBorder="1" applyAlignment="1">
      <alignment horizontal="left"/>
    </xf>
    <xf fontId="23" fillId="34" borderId="40" numFmtId="0" xfId="0" applyFont="1" applyFill="1" applyBorder="1" applyAlignment="1">
      <alignment horizontal="left"/>
    </xf>
    <xf fontId="23" fillId="34" borderId="41" numFmtId="0" xfId="0" applyFont="1" applyFill="1" applyBorder="1" applyAlignment="1">
      <alignment horizontal="center" vertical="center"/>
    </xf>
    <xf fontId="23" fillId="35" borderId="42" numFmtId="4" xfId="0" applyNumberFormat="1" applyFont="1" applyFill="1" applyBorder="1" applyAlignment="1">
      <alignment horizontal="center"/>
    </xf>
    <xf fontId="23" fillId="35" borderId="43" numFmtId="4" xfId="0" applyNumberFormat="1" applyFont="1" applyFill="1" applyBorder="1" applyAlignment="1">
      <alignment horizontal="center"/>
    </xf>
    <xf fontId="20" fillId="34" borderId="18" numFmtId="0" xfId="0" applyFont="1" applyFill="1" applyBorder="1" applyAlignment="1">
      <alignment horizontal="right" vertical="center"/>
    </xf>
    <xf fontId="20" fillId="34" borderId="22" numFmtId="0" xfId="0" applyFont="1" applyFill="1" applyBorder="1" applyAlignment="1">
      <alignment horizontal="right" vertical="center"/>
    </xf>
    <xf fontId="22" fillId="34" borderId="18" numFmtId="0" xfId="0" applyFont="1" applyFill="1" applyBorder="1" applyAlignment="1">
      <alignment horizontal="justify" vertical="center" wrapText="1"/>
    </xf>
    <xf fontId="22" fillId="34" borderId="22" numFmtId="0" xfId="0" applyFont="1" applyFill="1" applyBorder="1" applyAlignment="1">
      <alignment horizontal="justify" vertical="center" wrapText="1"/>
    </xf>
    <xf fontId="22" fillId="34" borderId="25" numFmtId="0" xfId="0" applyFont="1" applyFill="1" applyBorder="1" applyAlignment="1">
      <alignment horizontal="justify" vertical="center" wrapText="1"/>
    </xf>
    <xf fontId="20" fillId="34" borderId="44" numFmtId="0" xfId="0" applyFont="1" applyFill="1" applyBorder="1" applyAlignment="1">
      <alignment horizontal="right" vertical="center"/>
    </xf>
    <xf fontId="20" fillId="34" borderId="27" numFmtId="0" xfId="0" applyFont="1" applyFill="1" applyBorder="1" applyAlignment="1">
      <alignment horizontal="right" vertical="center"/>
    </xf>
    <xf fontId="22" fillId="34" borderId="44" numFmtId="0" xfId="0" applyFont="1" applyFill="1" applyBorder="1" applyAlignment="1">
      <alignment horizontal="justify" vertical="center" wrapText="1"/>
    </xf>
    <xf fontId="22" fillId="34" borderId="27" numFmtId="0" xfId="0" applyFont="1" applyFill="1" applyBorder="1" applyAlignment="1">
      <alignment horizontal="justify" vertical="center" wrapText="1"/>
    </xf>
    <xf fontId="22" fillId="34" borderId="26" numFmtId="0" xfId="0" applyFont="1" applyFill="1" applyBorder="1" applyAlignment="1">
      <alignment horizontal="justify" vertical="center" wrapText="1"/>
    </xf>
    <xf fontId="19" fillId="34" borderId="44" numFmtId="0" xfId="0" applyFont="1" applyFill="1" applyBorder="1" applyAlignment="1">
      <alignment horizontal="justify" vertical="center" wrapText="1"/>
    </xf>
    <xf fontId="19" fillId="34" borderId="27" numFmtId="0" xfId="0" applyFont="1" applyFill="1" applyBorder="1" applyAlignment="1">
      <alignment horizontal="justify" vertical="center" wrapText="1"/>
    </xf>
    <xf fontId="19" fillId="34" borderId="26" numFmtId="0" xfId="0" applyFont="1" applyFill="1" applyBorder="1" applyAlignment="1">
      <alignment horizontal="justify" vertical="center" wrapText="1"/>
    </xf>
    <xf fontId="20" fillId="0" borderId="44" numFmtId="0" xfId="0" applyFont="1" applyBorder="1" applyAlignment="1">
      <alignment horizontal="right" vertical="center"/>
    </xf>
    <xf fontId="20" fillId="0" borderId="27" numFmtId="0" xfId="0" applyFont="1" applyBorder="1" applyAlignment="1">
      <alignment horizontal="right" vertical="center"/>
    </xf>
    <xf fontId="20" fillId="34" borderId="26" numFmtId="0" xfId="0" applyFont="1" applyFill="1" applyBorder="1" applyAlignment="1">
      <alignment horizontal="right" vertical="center"/>
    </xf>
    <xf fontId="23" fillId="0" borderId="0" numFmtId="0" xfId="0" applyFont="1" applyAlignment="1">
      <alignment horizontal="left" vertical="center"/>
    </xf>
    <xf fontId="23" fillId="0" borderId="0" numFmtId="0" xfId="0" applyFont="1"/>
    <xf fontId="19" fillId="0" borderId="0" numFmtId="0" xfId="0" applyFont="1" applyAlignment="1">
      <alignment horizontal="left" vertical="center" wrapText="1"/>
    </xf>
    <xf fontId="19" fillId="36" borderId="0" numFmtId="0" xfId="0" applyFont="1" applyFill="1"/>
    <xf fontId="22" fillId="0" borderId="0" numFmtId="0" xfId="0" applyFont="1" applyAlignment="1">
      <alignment vertical="center" wrapText="1"/>
    </xf>
    <xf fontId="20" fillId="0" borderId="0" numFmtId="0" xfId="0" applyFont="1" applyAlignment="1">
      <alignment wrapText="1"/>
    </xf>
    <xf fontId="20" fillId="0" borderId="0" numFmtId="0" xfId="0" applyFont="1" applyAlignment="1">
      <alignment vertical="top" wrapText="1"/>
    </xf>
    <xf fontId="20" fillId="0" borderId="0" numFmtId="0" xfId="0" applyFont="1" applyAlignment="1">
      <alignment horizontal="left" vertical="center" wrapText="1"/>
    </xf>
    <xf fontId="22" fillId="0" borderId="0" numFmtId="0" xfId="0" applyFont="1" applyAlignment="1">
      <alignment vertical="top" wrapText="1"/>
    </xf>
    <xf fontId="24" fillId="0" borderId="0" numFmtId="0" xfId="0" applyFont="1" applyAlignment="1">
      <alignment horizontal="center" wrapText="1"/>
    </xf>
    <xf fontId="24" fillId="0" borderId="0" numFmtId="0" xfId="0" applyFont="1" applyAlignment="1">
      <alignment horizontal="center"/>
    </xf>
    <xf fontId="22" fillId="0" borderId="0" numFmtId="0" xfId="0" applyFont="1" applyAlignment="1">
      <alignment horizontal="left" wrapText="1"/>
    </xf>
    <xf fontId="19" fillId="0" borderId="0" numFmtId="0" xfId="0" applyFont="1" applyAlignment="1">
      <alignment vertical="center"/>
    </xf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 4" xfId="19"/>
    <cellStyle name="Standard 2" xfId="20"/>
    <cellStyle name="Standard_Tabelle1" xfId="21"/>
    <cellStyle name="Акцент1" xfId="22" builtinId="29"/>
    <cellStyle name="Акцент2" xfId="23" builtinId="33"/>
    <cellStyle name="Акцент3" xfId="24" builtinId="37"/>
    <cellStyle name="Акцент4" xfId="25" builtinId="41"/>
    <cellStyle name="Акцент5" xfId="26" builtinId="45"/>
    <cellStyle name="Акцент6" xfId="27" builtinId="49"/>
    <cellStyle name="Ввод " xfId="28" builtinId="20"/>
    <cellStyle name="Вывод" xfId="29" builtinId="21"/>
    <cellStyle name="Вычисление" xfId="30" builtinId="22"/>
    <cellStyle name="Денежный" xfId="31" builtinId="4"/>
    <cellStyle name="Денежный [0]" xfId="32" builtinId="7"/>
    <cellStyle name="Заголовок 1" xfId="33" builtinId="16"/>
    <cellStyle name="Заголовок 2" xfId="34" builtinId="17"/>
    <cellStyle name="Заголовок 3" xfId="35" builtinId="18"/>
    <cellStyle name="Заголовок 4" xfId="36" builtinId="19"/>
    <cellStyle name="Итог" xfId="37" builtinId="25"/>
    <cellStyle name="Контрольная ячейка" xfId="38" builtinId="23"/>
    <cellStyle name="Название" xfId="39" builtinId="15"/>
    <cellStyle name="Нейтральный" xfId="40" builtinId="28"/>
    <cellStyle name="Обычный" xfId="0" builtinId="0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owColHeaders="1" showZeros="1" view="pageBreakPreview" topLeftCell="A40" zoomScale="115" workbookViewId="0">
      <selection activeCell="A12" activeCellId="0" sqref="A12:B12"/>
    </sheetView>
  </sheetViews>
  <sheetFormatPr baseColWidth="8" defaultRowHeight="14.300000000000001" customHeight="1"/>
  <cols>
    <col customWidth="1" min="1" max="1" style="1" width="7.625"/>
    <col customWidth="1" min="2" max="2" style="1" width="36.421875"/>
    <col customWidth="1" min="3" max="3" style="1" width="47.25"/>
    <col customWidth="1" min="4" max="4" style="1" width="32.140625"/>
    <col customWidth="1" min="5" max="5" style="1" width="20.8515625"/>
    <col customWidth="1" min="6" max="6" style="1" width="12.57421875"/>
    <col customWidth="1" min="7" max="8" style="1" width="10.5"/>
    <col customWidth="1" min="9" max="9" style="1" width="18.421875"/>
    <col customWidth="1" min="10" max="10" style="1" width="16.28125"/>
    <col customWidth="1" min="11" max="11" style="1" width="16.375"/>
    <col customWidth="1" min="12" max="12" width="19.75"/>
    <col customWidth="1" min="13" max="13" width="9.125"/>
  </cols>
  <sheetData>
    <row r="1" ht="14.94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649999999999999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.65" customHeight="1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15.6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135" customHeight="1">
      <c r="A6" s="3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5" t="s">
        <v>11</v>
      </c>
      <c r="I6" s="6" t="s">
        <v>12</v>
      </c>
      <c r="J6" s="7" t="s">
        <v>13</v>
      </c>
      <c r="K6" s="6" t="s">
        <v>14</v>
      </c>
      <c r="L6" s="7" t="s">
        <v>15</v>
      </c>
    </row>
    <row r="7" s="8" customFormat="1">
      <c r="A7" s="9">
        <v>1</v>
      </c>
      <c r="B7" s="10">
        <v>2</v>
      </c>
      <c r="C7" s="11">
        <v>3</v>
      </c>
      <c r="D7" s="12" t="s">
        <v>16</v>
      </c>
      <c r="E7" s="13" t="s">
        <v>17</v>
      </c>
      <c r="F7" s="14">
        <v>6</v>
      </c>
      <c r="G7" s="15">
        <v>7</v>
      </c>
      <c r="H7" s="16">
        <v>8</v>
      </c>
      <c r="I7" s="14">
        <v>9</v>
      </c>
      <c r="J7" s="15">
        <v>10</v>
      </c>
      <c r="K7" s="17">
        <v>11</v>
      </c>
      <c r="L7" s="17">
        <v>12</v>
      </c>
    </row>
    <row r="8" s="18" customFormat="1" ht="85.5">
      <c r="A8" s="19">
        <v>1</v>
      </c>
      <c r="B8" s="20" t="s">
        <v>18</v>
      </c>
      <c r="C8" s="21" t="s">
        <v>19</v>
      </c>
      <c r="D8" s="22"/>
      <c r="E8" s="22"/>
      <c r="F8" s="23" t="s">
        <v>20</v>
      </c>
      <c r="G8" s="24" t="s">
        <v>21</v>
      </c>
      <c r="H8" s="24">
        <v>245</v>
      </c>
      <c r="I8" s="25"/>
      <c r="J8" s="26">
        <f t="shared" ref="J8:J9" si="0">ROUND(I8*1.2,2)</f>
        <v>0</v>
      </c>
      <c r="K8" s="27">
        <f t="shared" ref="K8:K9" si="1">H8*I8</f>
        <v>0</v>
      </c>
      <c r="L8" s="28">
        <f t="shared" ref="L8:L9" si="2">ROUND(J8*H8,2)</f>
        <v>0</v>
      </c>
      <c r="M8" s="18"/>
    </row>
    <row r="9" s="18" customFormat="1" ht="42.75">
      <c r="A9" s="19">
        <v>2</v>
      </c>
      <c r="B9" s="20" t="s">
        <v>22</v>
      </c>
      <c r="C9" s="29" t="s">
        <v>23</v>
      </c>
      <c r="D9" s="30"/>
      <c r="E9" s="30"/>
      <c r="F9" s="31" t="s">
        <v>24</v>
      </c>
      <c r="G9" s="24" t="s">
        <v>21</v>
      </c>
      <c r="H9" s="24">
        <v>245</v>
      </c>
      <c r="I9" s="32"/>
      <c r="J9" s="33">
        <f t="shared" si="0"/>
        <v>0</v>
      </c>
      <c r="K9" s="33">
        <f t="shared" si="1"/>
        <v>0</v>
      </c>
      <c r="L9" s="34">
        <f t="shared" si="2"/>
        <v>0</v>
      </c>
      <c r="M9" s="18"/>
    </row>
    <row r="10" s="18" customFormat="1" ht="54.75" customHeight="1">
      <c r="A10" s="35">
        <v>3</v>
      </c>
      <c r="B10" s="36" t="s">
        <v>25</v>
      </c>
      <c r="C10" s="37" t="s">
        <v>26</v>
      </c>
      <c r="D10" s="38"/>
      <c r="E10" s="38"/>
      <c r="F10" s="39" t="s">
        <v>27</v>
      </c>
      <c r="G10" s="24" t="s">
        <v>21</v>
      </c>
      <c r="H10" s="24">
        <v>120</v>
      </c>
      <c r="I10" s="40"/>
      <c r="J10" s="33">
        <f t="shared" ref="J10:J46" si="3">ROUND(I10*1.2,2)</f>
        <v>0</v>
      </c>
      <c r="K10" s="33">
        <f t="shared" ref="K10:K46" si="4">H10*I10</f>
        <v>0</v>
      </c>
      <c r="L10" s="34">
        <f t="shared" ref="L10:L46" si="5">ROUND(J10*H10,2)</f>
        <v>0</v>
      </c>
      <c r="M10" s="18"/>
    </row>
    <row r="11" s="18" customFormat="1" ht="53.25" customHeight="1">
      <c r="A11" s="19"/>
      <c r="B11" s="20"/>
      <c r="C11" s="41"/>
      <c r="D11" s="22"/>
      <c r="E11" s="22"/>
      <c r="F11" s="42" t="s">
        <v>28</v>
      </c>
      <c r="G11" s="24" t="s">
        <v>21</v>
      </c>
      <c r="H11" s="24">
        <v>125</v>
      </c>
      <c r="I11" s="40"/>
      <c r="J11" s="33">
        <f t="shared" si="3"/>
        <v>0</v>
      </c>
      <c r="K11" s="33">
        <f t="shared" si="4"/>
        <v>0</v>
      </c>
      <c r="L11" s="34">
        <f t="shared" si="5"/>
        <v>0</v>
      </c>
      <c r="M11" s="18"/>
    </row>
    <row r="12" s="18" customFormat="1" ht="30" customHeight="1">
      <c r="A12" s="35">
        <v>4</v>
      </c>
      <c r="B12" s="36" t="s">
        <v>29</v>
      </c>
      <c r="C12" s="37" t="s">
        <v>30</v>
      </c>
      <c r="D12" s="38"/>
      <c r="E12" s="38"/>
      <c r="F12" s="39" t="s">
        <v>27</v>
      </c>
      <c r="G12" s="43" t="s">
        <v>31</v>
      </c>
      <c r="H12" s="44">
        <v>120</v>
      </c>
      <c r="I12" s="40"/>
      <c r="J12" s="33">
        <f t="shared" si="3"/>
        <v>0</v>
      </c>
      <c r="K12" s="33">
        <f t="shared" si="4"/>
        <v>0</v>
      </c>
      <c r="L12" s="34">
        <f t="shared" si="5"/>
        <v>0</v>
      </c>
      <c r="M12" s="18"/>
    </row>
    <row r="13" s="18" customFormat="1" ht="30" customHeight="1">
      <c r="A13" s="19"/>
      <c r="B13" s="20"/>
      <c r="C13" s="41"/>
      <c r="D13" s="22"/>
      <c r="E13" s="22"/>
      <c r="F13" s="42" t="s">
        <v>28</v>
      </c>
      <c r="G13" s="43" t="s">
        <v>31</v>
      </c>
      <c r="H13" s="43">
        <v>125</v>
      </c>
      <c r="I13" s="40"/>
      <c r="J13" s="33">
        <f t="shared" si="3"/>
        <v>0</v>
      </c>
      <c r="K13" s="33">
        <f t="shared" si="4"/>
        <v>0</v>
      </c>
      <c r="L13" s="34">
        <f t="shared" si="5"/>
        <v>0</v>
      </c>
      <c r="M13" s="18"/>
    </row>
    <row r="14" s="18" customFormat="1" ht="87.75" customHeight="1">
      <c r="A14" s="35">
        <v>5</v>
      </c>
      <c r="B14" s="36" t="s">
        <v>32</v>
      </c>
      <c r="C14" s="37" t="s">
        <v>33</v>
      </c>
      <c r="D14" s="38"/>
      <c r="E14" s="38"/>
      <c r="F14" s="42" t="s">
        <v>34</v>
      </c>
      <c r="G14" s="43" t="s">
        <v>31</v>
      </c>
      <c r="H14" s="24">
        <v>125</v>
      </c>
      <c r="I14" s="40"/>
      <c r="J14" s="33">
        <f t="shared" si="3"/>
        <v>0</v>
      </c>
      <c r="K14" s="33">
        <f t="shared" si="4"/>
        <v>0</v>
      </c>
      <c r="L14" s="34">
        <f t="shared" si="5"/>
        <v>0</v>
      </c>
      <c r="M14" s="18"/>
    </row>
    <row r="15" s="18" customFormat="1" ht="87.75" customHeight="1">
      <c r="A15" s="19"/>
      <c r="B15" s="20"/>
      <c r="C15" s="41"/>
      <c r="D15" s="22"/>
      <c r="E15" s="22"/>
      <c r="F15" s="42" t="s">
        <v>35</v>
      </c>
      <c r="G15" s="43" t="s">
        <v>31</v>
      </c>
      <c r="H15" s="24">
        <v>120</v>
      </c>
      <c r="I15" s="40"/>
      <c r="J15" s="33">
        <f t="shared" si="3"/>
        <v>0</v>
      </c>
      <c r="K15" s="33">
        <f t="shared" si="4"/>
        <v>0</v>
      </c>
      <c r="L15" s="34">
        <f t="shared" si="5"/>
        <v>0</v>
      </c>
      <c r="M15" s="18"/>
    </row>
    <row r="16" s="18" customFormat="1" ht="28.5">
      <c r="A16" s="35">
        <v>6</v>
      </c>
      <c r="B16" s="36" t="s">
        <v>36</v>
      </c>
      <c r="C16" s="37" t="s">
        <v>37</v>
      </c>
      <c r="D16" s="38"/>
      <c r="E16" s="38"/>
      <c r="F16" s="42" t="s">
        <v>38</v>
      </c>
      <c r="G16" s="43" t="s">
        <v>31</v>
      </c>
      <c r="H16" s="24">
        <v>1</v>
      </c>
      <c r="I16" s="40"/>
      <c r="J16" s="33">
        <f t="shared" si="3"/>
        <v>0</v>
      </c>
      <c r="K16" s="33">
        <f t="shared" si="4"/>
        <v>0</v>
      </c>
      <c r="L16" s="34">
        <f t="shared" si="5"/>
        <v>0</v>
      </c>
      <c r="M16" s="18"/>
    </row>
    <row r="17" s="18" customFormat="1" ht="28.5">
      <c r="A17" s="35"/>
      <c r="B17" s="36"/>
      <c r="C17" s="45"/>
      <c r="D17" s="46"/>
      <c r="E17" s="46"/>
      <c r="F17" s="42" t="s">
        <v>39</v>
      </c>
      <c r="G17" s="43" t="s">
        <v>31</v>
      </c>
      <c r="H17" s="24">
        <v>2</v>
      </c>
      <c r="I17" s="40"/>
      <c r="J17" s="33">
        <f t="shared" si="3"/>
        <v>0</v>
      </c>
      <c r="K17" s="33">
        <f t="shared" si="4"/>
        <v>0</v>
      </c>
      <c r="L17" s="34">
        <f t="shared" si="5"/>
        <v>0</v>
      </c>
      <c r="M17" s="18"/>
    </row>
    <row r="18" s="18" customFormat="1" ht="28.5">
      <c r="A18" s="19"/>
      <c r="B18" s="20"/>
      <c r="C18" s="41"/>
      <c r="D18" s="22"/>
      <c r="E18" s="22"/>
      <c r="F18" s="42" t="s">
        <v>40</v>
      </c>
      <c r="G18" s="43" t="s">
        <v>31</v>
      </c>
      <c r="H18" s="24">
        <v>2</v>
      </c>
      <c r="I18" s="40"/>
      <c r="J18" s="33">
        <f t="shared" si="3"/>
        <v>0</v>
      </c>
      <c r="K18" s="33">
        <f t="shared" si="4"/>
        <v>0</v>
      </c>
      <c r="L18" s="34">
        <f t="shared" si="5"/>
        <v>0</v>
      </c>
      <c r="M18" s="18"/>
    </row>
    <row r="19" s="18" customFormat="1" ht="24.75" customHeight="1">
      <c r="A19" s="35">
        <v>7</v>
      </c>
      <c r="B19" s="36" t="s">
        <v>41</v>
      </c>
      <c r="C19" s="37" t="s">
        <v>42</v>
      </c>
      <c r="D19" s="38"/>
      <c r="E19" s="38"/>
      <c r="F19" s="42" t="s">
        <v>43</v>
      </c>
      <c r="G19" s="24" t="s">
        <v>21</v>
      </c>
      <c r="H19" s="24">
        <v>120</v>
      </c>
      <c r="I19" s="40"/>
      <c r="J19" s="33">
        <f t="shared" si="3"/>
        <v>0</v>
      </c>
      <c r="K19" s="33">
        <f t="shared" si="4"/>
        <v>0</v>
      </c>
      <c r="L19" s="34">
        <f t="shared" si="5"/>
        <v>0</v>
      </c>
      <c r="M19" s="18"/>
    </row>
    <row r="20" s="18" customFormat="1" ht="24.75" customHeight="1">
      <c r="A20" s="19"/>
      <c r="B20" s="20"/>
      <c r="C20" s="41"/>
      <c r="D20" s="22"/>
      <c r="E20" s="22"/>
      <c r="F20" s="42" t="s">
        <v>44</v>
      </c>
      <c r="G20" s="24" t="s">
        <v>21</v>
      </c>
      <c r="H20" s="24">
        <v>125</v>
      </c>
      <c r="I20" s="40"/>
      <c r="J20" s="33">
        <f t="shared" si="3"/>
        <v>0</v>
      </c>
      <c r="K20" s="33">
        <f t="shared" si="4"/>
        <v>0</v>
      </c>
      <c r="L20" s="34">
        <f t="shared" si="5"/>
        <v>0</v>
      </c>
      <c r="M20" s="18"/>
    </row>
    <row r="21" s="18" customFormat="1" ht="21" customHeight="1">
      <c r="A21" s="35">
        <v>8</v>
      </c>
      <c r="B21" s="36" t="s">
        <v>45</v>
      </c>
      <c r="C21" s="37" t="s">
        <v>46</v>
      </c>
      <c r="D21" s="38"/>
      <c r="E21" s="38"/>
      <c r="F21" s="42" t="s">
        <v>34</v>
      </c>
      <c r="G21" s="43" t="s">
        <v>31</v>
      </c>
      <c r="H21" s="24">
        <v>65</v>
      </c>
      <c r="I21" s="40"/>
      <c r="J21" s="33">
        <f t="shared" si="3"/>
        <v>0</v>
      </c>
      <c r="K21" s="33">
        <f t="shared" si="4"/>
        <v>0</v>
      </c>
      <c r="L21" s="34">
        <f t="shared" si="5"/>
        <v>0</v>
      </c>
      <c r="M21" s="18"/>
    </row>
    <row r="22" s="18" customFormat="1" ht="21" customHeight="1">
      <c r="A22" s="35"/>
      <c r="B22" s="36"/>
      <c r="C22" s="45"/>
      <c r="D22" s="46"/>
      <c r="E22" s="46"/>
      <c r="F22" s="42" t="s">
        <v>35</v>
      </c>
      <c r="G22" s="43" t="s">
        <v>31</v>
      </c>
      <c r="H22" s="24">
        <v>60</v>
      </c>
      <c r="I22" s="40"/>
      <c r="J22" s="33">
        <f t="shared" si="3"/>
        <v>0</v>
      </c>
      <c r="K22" s="33">
        <f t="shared" si="4"/>
        <v>0</v>
      </c>
      <c r="L22" s="34">
        <f t="shared" si="5"/>
        <v>0</v>
      </c>
      <c r="M22" s="18"/>
    </row>
    <row r="23" s="18" customFormat="1" ht="21" customHeight="1">
      <c r="A23" s="19"/>
      <c r="B23" s="20"/>
      <c r="C23" s="41"/>
      <c r="D23" s="22"/>
      <c r="E23" s="22"/>
      <c r="F23" s="42" t="s">
        <v>38</v>
      </c>
      <c r="G23" s="43" t="s">
        <v>31</v>
      </c>
      <c r="H23" s="24">
        <v>120</v>
      </c>
      <c r="I23" s="40"/>
      <c r="J23" s="33">
        <f t="shared" si="3"/>
        <v>0</v>
      </c>
      <c r="K23" s="33">
        <f t="shared" si="4"/>
        <v>0</v>
      </c>
      <c r="L23" s="34">
        <f t="shared" si="5"/>
        <v>0</v>
      </c>
      <c r="M23" s="18"/>
    </row>
    <row r="24" s="18" customFormat="1" ht="28.5">
      <c r="A24" s="19">
        <v>9</v>
      </c>
      <c r="B24" s="20" t="s">
        <v>47</v>
      </c>
      <c r="C24" s="29" t="s">
        <v>48</v>
      </c>
      <c r="D24" s="30"/>
      <c r="E24" s="30"/>
      <c r="F24" s="42" t="s">
        <v>24</v>
      </c>
      <c r="G24" s="24" t="s">
        <v>21</v>
      </c>
      <c r="H24" s="24">
        <v>200</v>
      </c>
      <c r="I24" s="40"/>
      <c r="J24" s="33">
        <f t="shared" si="3"/>
        <v>0</v>
      </c>
      <c r="K24" s="33">
        <f t="shared" si="4"/>
        <v>0</v>
      </c>
      <c r="L24" s="34">
        <f t="shared" si="5"/>
        <v>0</v>
      </c>
      <c r="M24" s="18"/>
    </row>
    <row r="25" s="18" customFormat="1" ht="28.5">
      <c r="A25" s="19">
        <v>10</v>
      </c>
      <c r="B25" s="20" t="s">
        <v>49</v>
      </c>
      <c r="C25" s="29" t="s">
        <v>48</v>
      </c>
      <c r="D25" s="30"/>
      <c r="E25" s="30"/>
      <c r="F25" s="42" t="s">
        <v>24</v>
      </c>
      <c r="G25" s="24" t="s">
        <v>21</v>
      </c>
      <c r="H25" s="24">
        <v>100</v>
      </c>
      <c r="I25" s="40"/>
      <c r="J25" s="33">
        <f t="shared" si="3"/>
        <v>0</v>
      </c>
      <c r="K25" s="33">
        <f t="shared" si="4"/>
        <v>0</v>
      </c>
      <c r="L25" s="34">
        <f t="shared" si="5"/>
        <v>0</v>
      </c>
      <c r="M25" s="18"/>
    </row>
    <row r="26" s="18" customFormat="1" ht="28.5" customHeight="1">
      <c r="A26" s="35">
        <v>11</v>
      </c>
      <c r="B26" s="36" t="s">
        <v>50</v>
      </c>
      <c r="C26" s="37" t="s">
        <v>51</v>
      </c>
      <c r="D26" s="38"/>
      <c r="E26" s="38"/>
      <c r="F26" s="42" t="s">
        <v>52</v>
      </c>
      <c r="G26" s="24" t="s">
        <v>21</v>
      </c>
      <c r="H26" s="24">
        <v>4</v>
      </c>
      <c r="I26" s="40"/>
      <c r="J26" s="33">
        <f t="shared" si="3"/>
        <v>0</v>
      </c>
      <c r="K26" s="33">
        <f t="shared" si="4"/>
        <v>0</v>
      </c>
      <c r="L26" s="34">
        <f t="shared" si="5"/>
        <v>0</v>
      </c>
      <c r="M26" s="18"/>
    </row>
    <row r="27" s="18" customFormat="1" ht="28.5" customHeight="1">
      <c r="A27" s="19"/>
      <c r="B27" s="20"/>
      <c r="C27" s="41"/>
      <c r="D27" s="22"/>
      <c r="E27" s="22"/>
      <c r="F27" s="42" t="s">
        <v>53</v>
      </c>
      <c r="G27" s="24" t="s">
        <v>21</v>
      </c>
      <c r="H27" s="24">
        <v>15</v>
      </c>
      <c r="I27" s="40"/>
      <c r="J27" s="33">
        <f t="shared" si="3"/>
        <v>0</v>
      </c>
      <c r="K27" s="33">
        <f t="shared" si="4"/>
        <v>0</v>
      </c>
      <c r="L27" s="34">
        <f t="shared" si="5"/>
        <v>0</v>
      </c>
      <c r="M27" s="18"/>
    </row>
    <row r="28" s="18" customFormat="1" ht="42.75">
      <c r="A28" s="19">
        <v>12</v>
      </c>
      <c r="B28" s="20" t="s">
        <v>54</v>
      </c>
      <c r="C28" s="29" t="s">
        <v>51</v>
      </c>
      <c r="D28" s="30"/>
      <c r="E28" s="30"/>
      <c r="F28" s="42" t="s">
        <v>52</v>
      </c>
      <c r="G28" s="24" t="s">
        <v>21</v>
      </c>
      <c r="H28" s="24">
        <v>1</v>
      </c>
      <c r="I28" s="40"/>
      <c r="J28" s="33">
        <f t="shared" si="3"/>
        <v>0</v>
      </c>
      <c r="K28" s="33">
        <f t="shared" si="4"/>
        <v>0</v>
      </c>
      <c r="L28" s="34">
        <f t="shared" si="5"/>
        <v>0</v>
      </c>
      <c r="M28" s="18"/>
    </row>
    <row r="29" s="18" customFormat="1" ht="114">
      <c r="A29" s="19">
        <v>13</v>
      </c>
      <c r="B29" s="20" t="s">
        <v>55</v>
      </c>
      <c r="C29" s="29" t="s">
        <v>56</v>
      </c>
      <c r="D29" s="30"/>
      <c r="E29" s="30"/>
      <c r="F29" s="42" t="s">
        <v>57</v>
      </c>
      <c r="G29" s="24" t="s">
        <v>21</v>
      </c>
      <c r="H29" s="24">
        <v>50</v>
      </c>
      <c r="I29" s="40"/>
      <c r="J29" s="33">
        <f t="shared" si="3"/>
        <v>0</v>
      </c>
      <c r="K29" s="33">
        <f t="shared" si="4"/>
        <v>0</v>
      </c>
      <c r="L29" s="34">
        <f t="shared" si="5"/>
        <v>0</v>
      </c>
      <c r="M29" s="18"/>
    </row>
    <row r="30" s="18" customFormat="1" ht="28.5">
      <c r="A30" s="35">
        <v>14</v>
      </c>
      <c r="B30" s="36" t="s">
        <v>58</v>
      </c>
      <c r="C30" s="37" t="s">
        <v>59</v>
      </c>
      <c r="D30" s="38"/>
      <c r="E30" s="38"/>
      <c r="F30" s="42" t="s">
        <v>60</v>
      </c>
      <c r="G30" s="43" t="s">
        <v>31</v>
      </c>
      <c r="H30" s="24">
        <v>2</v>
      </c>
      <c r="I30" s="40"/>
      <c r="J30" s="33">
        <f t="shared" si="3"/>
        <v>0</v>
      </c>
      <c r="K30" s="33">
        <f t="shared" si="4"/>
        <v>0</v>
      </c>
      <c r="L30" s="34">
        <f t="shared" si="5"/>
        <v>0</v>
      </c>
      <c r="M30" s="18"/>
    </row>
    <row r="31" s="18" customFormat="1" ht="28.5">
      <c r="A31" s="35"/>
      <c r="B31" s="36"/>
      <c r="C31" s="45"/>
      <c r="D31" s="46"/>
      <c r="E31" s="46"/>
      <c r="F31" s="42" t="s">
        <v>61</v>
      </c>
      <c r="G31" s="43" t="s">
        <v>31</v>
      </c>
      <c r="H31" s="24">
        <v>3</v>
      </c>
      <c r="I31" s="40"/>
      <c r="J31" s="33">
        <f t="shared" si="3"/>
        <v>0</v>
      </c>
      <c r="K31" s="33">
        <f t="shared" si="4"/>
        <v>0</v>
      </c>
      <c r="L31" s="34">
        <f t="shared" si="5"/>
        <v>0</v>
      </c>
      <c r="M31" s="18"/>
    </row>
    <row r="32" s="18" customFormat="1" ht="28.5">
      <c r="A32" s="35"/>
      <c r="B32" s="36"/>
      <c r="C32" s="45"/>
      <c r="D32" s="46"/>
      <c r="E32" s="46"/>
      <c r="F32" s="42" t="s">
        <v>62</v>
      </c>
      <c r="G32" s="43" t="s">
        <v>31</v>
      </c>
      <c r="H32" s="24">
        <v>1</v>
      </c>
      <c r="I32" s="40"/>
      <c r="J32" s="33">
        <f t="shared" si="3"/>
        <v>0</v>
      </c>
      <c r="K32" s="33">
        <f t="shared" si="4"/>
        <v>0</v>
      </c>
      <c r="L32" s="34">
        <f t="shared" si="5"/>
        <v>0</v>
      </c>
      <c r="M32" s="18"/>
    </row>
    <row r="33" s="18" customFormat="1" ht="28.5">
      <c r="A33" s="19"/>
      <c r="B33" s="20"/>
      <c r="C33" s="41"/>
      <c r="D33" s="22"/>
      <c r="E33" s="22"/>
      <c r="F33" s="42" t="s">
        <v>63</v>
      </c>
      <c r="G33" s="43" t="s">
        <v>31</v>
      </c>
      <c r="H33" s="24">
        <v>2</v>
      </c>
      <c r="I33" s="40"/>
      <c r="J33" s="33">
        <f t="shared" si="3"/>
        <v>0</v>
      </c>
      <c r="K33" s="33">
        <f t="shared" si="4"/>
        <v>0</v>
      </c>
      <c r="L33" s="34">
        <f t="shared" si="5"/>
        <v>0</v>
      </c>
      <c r="M33" s="18"/>
    </row>
    <row r="34" s="18" customFormat="1" ht="20.25" customHeight="1">
      <c r="A34" s="35">
        <v>15</v>
      </c>
      <c r="B34" s="36" t="s">
        <v>64</v>
      </c>
      <c r="C34" s="37" t="s">
        <v>65</v>
      </c>
      <c r="D34" s="38"/>
      <c r="E34" s="38"/>
      <c r="F34" s="42" t="s">
        <v>66</v>
      </c>
      <c r="G34" s="43" t="s">
        <v>31</v>
      </c>
      <c r="H34" s="24">
        <v>25</v>
      </c>
      <c r="I34" s="40"/>
      <c r="J34" s="33">
        <f t="shared" si="3"/>
        <v>0</v>
      </c>
      <c r="K34" s="33">
        <f t="shared" si="4"/>
        <v>0</v>
      </c>
      <c r="L34" s="34">
        <f t="shared" si="5"/>
        <v>0</v>
      </c>
      <c r="M34" s="18"/>
    </row>
    <row r="35" s="18" customFormat="1" ht="20.25" customHeight="1">
      <c r="A35" s="35"/>
      <c r="B35" s="36"/>
      <c r="C35" s="45"/>
      <c r="D35" s="46"/>
      <c r="E35" s="46"/>
      <c r="F35" s="42" t="s">
        <v>67</v>
      </c>
      <c r="G35" s="43" t="s">
        <v>31</v>
      </c>
      <c r="H35" s="24">
        <v>25</v>
      </c>
      <c r="I35" s="40"/>
      <c r="J35" s="33">
        <f t="shared" si="3"/>
        <v>0</v>
      </c>
      <c r="K35" s="33">
        <f t="shared" si="4"/>
        <v>0</v>
      </c>
      <c r="L35" s="34">
        <f t="shared" si="5"/>
        <v>0</v>
      </c>
      <c r="M35" s="18"/>
    </row>
    <row r="36" s="18" customFormat="1" ht="20.25" customHeight="1">
      <c r="A36" s="35"/>
      <c r="B36" s="36"/>
      <c r="C36" s="45"/>
      <c r="D36" s="46"/>
      <c r="E36" s="46"/>
      <c r="F36" s="42" t="s">
        <v>68</v>
      </c>
      <c r="G36" s="43" t="s">
        <v>31</v>
      </c>
      <c r="H36" s="24">
        <v>25</v>
      </c>
      <c r="I36" s="40"/>
      <c r="J36" s="33">
        <f t="shared" si="3"/>
        <v>0</v>
      </c>
      <c r="K36" s="33">
        <f t="shared" si="4"/>
        <v>0</v>
      </c>
      <c r="L36" s="34">
        <f t="shared" si="5"/>
        <v>0</v>
      </c>
      <c r="M36" s="18"/>
    </row>
    <row r="37" s="18" customFormat="1" ht="20.25" customHeight="1">
      <c r="A37" s="35"/>
      <c r="B37" s="36"/>
      <c r="C37" s="45"/>
      <c r="D37" s="46"/>
      <c r="E37" s="46"/>
      <c r="F37" s="42" t="s">
        <v>69</v>
      </c>
      <c r="G37" s="43" t="s">
        <v>31</v>
      </c>
      <c r="H37" s="24">
        <v>30</v>
      </c>
      <c r="I37" s="40"/>
      <c r="J37" s="33">
        <f t="shared" si="3"/>
        <v>0</v>
      </c>
      <c r="K37" s="33">
        <f t="shared" si="4"/>
        <v>0</v>
      </c>
      <c r="L37" s="34">
        <f t="shared" si="5"/>
        <v>0</v>
      </c>
      <c r="M37" s="18"/>
    </row>
    <row r="38" s="18" customFormat="1" ht="20.25" customHeight="1">
      <c r="A38" s="35"/>
      <c r="B38" s="36"/>
      <c r="C38" s="45"/>
      <c r="D38" s="46"/>
      <c r="E38" s="46"/>
      <c r="F38" s="42" t="s">
        <v>70</v>
      </c>
      <c r="G38" s="43" t="s">
        <v>31</v>
      </c>
      <c r="H38" s="24">
        <v>30</v>
      </c>
      <c r="I38" s="40"/>
      <c r="J38" s="33">
        <f t="shared" si="3"/>
        <v>0</v>
      </c>
      <c r="K38" s="33">
        <f t="shared" si="4"/>
        <v>0</v>
      </c>
      <c r="L38" s="34">
        <f t="shared" si="5"/>
        <v>0</v>
      </c>
      <c r="M38" s="18"/>
    </row>
    <row r="39" s="18" customFormat="1" ht="20.25" customHeight="1">
      <c r="A39" s="35"/>
      <c r="B39" s="36"/>
      <c r="C39" s="45"/>
      <c r="D39" s="46"/>
      <c r="E39" s="46"/>
      <c r="F39" s="42" t="s">
        <v>71</v>
      </c>
      <c r="G39" s="43" t="s">
        <v>31</v>
      </c>
      <c r="H39" s="24">
        <v>30</v>
      </c>
      <c r="I39" s="40"/>
      <c r="J39" s="33">
        <f t="shared" si="3"/>
        <v>0</v>
      </c>
      <c r="K39" s="33">
        <f t="shared" si="4"/>
        <v>0</v>
      </c>
      <c r="L39" s="34">
        <f t="shared" si="5"/>
        <v>0</v>
      </c>
      <c r="M39" s="18"/>
    </row>
    <row r="40" s="18" customFormat="1" ht="20.25" customHeight="1">
      <c r="A40" s="35"/>
      <c r="B40" s="36"/>
      <c r="C40" s="45"/>
      <c r="D40" s="46"/>
      <c r="E40" s="46"/>
      <c r="F40" s="42" t="s">
        <v>72</v>
      </c>
      <c r="G40" s="43" t="s">
        <v>31</v>
      </c>
      <c r="H40" s="24">
        <v>30</v>
      </c>
      <c r="I40" s="40"/>
      <c r="J40" s="33">
        <f t="shared" si="3"/>
        <v>0</v>
      </c>
      <c r="K40" s="33">
        <f t="shared" si="4"/>
        <v>0</v>
      </c>
      <c r="L40" s="34">
        <f t="shared" si="5"/>
        <v>0</v>
      </c>
      <c r="M40" s="18"/>
    </row>
    <row r="41" s="18" customFormat="1" ht="20.25" customHeight="1">
      <c r="A41" s="35"/>
      <c r="B41" s="36"/>
      <c r="C41" s="45"/>
      <c r="D41" s="46"/>
      <c r="E41" s="46"/>
      <c r="F41" s="42" t="s">
        <v>73</v>
      </c>
      <c r="G41" s="43" t="s">
        <v>31</v>
      </c>
      <c r="H41" s="24">
        <v>30</v>
      </c>
      <c r="I41" s="40"/>
      <c r="J41" s="33">
        <f t="shared" si="3"/>
        <v>0</v>
      </c>
      <c r="K41" s="33">
        <f t="shared" si="4"/>
        <v>0</v>
      </c>
      <c r="L41" s="34">
        <f t="shared" si="5"/>
        <v>0</v>
      </c>
      <c r="M41" s="18"/>
    </row>
    <row r="42" s="18" customFormat="1" ht="20.25" customHeight="1">
      <c r="A42" s="35"/>
      <c r="B42" s="36"/>
      <c r="C42" s="45"/>
      <c r="D42" s="46"/>
      <c r="E42" s="46"/>
      <c r="F42" s="42" t="s">
        <v>74</v>
      </c>
      <c r="G42" s="43" t="s">
        <v>31</v>
      </c>
      <c r="H42" s="24">
        <v>10</v>
      </c>
      <c r="I42" s="40"/>
      <c r="J42" s="33">
        <f t="shared" si="3"/>
        <v>0</v>
      </c>
      <c r="K42" s="33">
        <f t="shared" si="4"/>
        <v>0</v>
      </c>
      <c r="L42" s="34">
        <f t="shared" si="5"/>
        <v>0</v>
      </c>
      <c r="M42" s="18"/>
    </row>
    <row r="43" s="18" customFormat="1" ht="20.25" customHeight="1">
      <c r="A43" s="19"/>
      <c r="B43" s="20"/>
      <c r="C43" s="41"/>
      <c r="D43" s="22"/>
      <c r="E43" s="22"/>
      <c r="F43" s="42" t="s">
        <v>75</v>
      </c>
      <c r="G43" s="43" t="s">
        <v>31</v>
      </c>
      <c r="H43" s="24">
        <v>10</v>
      </c>
      <c r="I43" s="40"/>
      <c r="J43" s="33">
        <f t="shared" si="3"/>
        <v>0</v>
      </c>
      <c r="K43" s="33">
        <f t="shared" si="4"/>
        <v>0</v>
      </c>
      <c r="L43" s="34">
        <f t="shared" si="5"/>
        <v>0</v>
      </c>
      <c r="M43" s="18"/>
    </row>
    <row r="44" s="18" customFormat="1" ht="22.5" customHeight="1">
      <c r="A44" s="35">
        <v>16</v>
      </c>
      <c r="B44" s="36" t="s">
        <v>76</v>
      </c>
      <c r="C44" s="37" t="s">
        <v>77</v>
      </c>
      <c r="D44" s="38"/>
      <c r="E44" s="38"/>
      <c r="F44" s="42" t="s">
        <v>44</v>
      </c>
      <c r="G44" s="24" t="s">
        <v>21</v>
      </c>
      <c r="H44" s="24">
        <v>16</v>
      </c>
      <c r="I44" s="40"/>
      <c r="J44" s="33">
        <f t="shared" si="3"/>
        <v>0</v>
      </c>
      <c r="K44" s="33">
        <f t="shared" si="4"/>
        <v>0</v>
      </c>
      <c r="L44" s="34">
        <f t="shared" si="5"/>
        <v>0</v>
      </c>
      <c r="M44" s="18"/>
    </row>
    <row r="45" s="18" customFormat="1" ht="22.5" customHeight="1">
      <c r="A45" s="19"/>
      <c r="B45" s="20"/>
      <c r="C45" s="41"/>
      <c r="D45" s="22"/>
      <c r="E45" s="22"/>
      <c r="F45" s="42" t="s">
        <v>78</v>
      </c>
      <c r="G45" s="24" t="s">
        <v>21</v>
      </c>
      <c r="H45" s="24">
        <v>16</v>
      </c>
      <c r="I45" s="40"/>
      <c r="J45" s="33">
        <f t="shared" si="3"/>
        <v>0</v>
      </c>
      <c r="K45" s="33">
        <f t="shared" si="4"/>
        <v>0</v>
      </c>
      <c r="L45" s="34">
        <f t="shared" si="5"/>
        <v>0</v>
      </c>
      <c r="M45" s="18"/>
    </row>
    <row r="46" s="18" customFormat="1" ht="142.5">
      <c r="A46" s="19">
        <v>17</v>
      </c>
      <c r="B46" s="20" t="s">
        <v>79</v>
      </c>
      <c r="C46" s="47" t="s">
        <v>80</v>
      </c>
      <c r="D46" s="30"/>
      <c r="E46" s="30"/>
      <c r="F46" s="42" t="s">
        <v>81</v>
      </c>
      <c r="G46" s="24" t="s">
        <v>21</v>
      </c>
      <c r="H46" s="24">
        <v>64</v>
      </c>
      <c r="I46" s="40"/>
      <c r="J46" s="33">
        <f t="shared" si="3"/>
        <v>0</v>
      </c>
      <c r="K46" s="33">
        <f t="shared" si="4"/>
        <v>0</v>
      </c>
      <c r="L46" s="34">
        <f t="shared" si="5"/>
        <v>0</v>
      </c>
      <c r="M46" s="18"/>
    </row>
    <row r="47" s="48" customFormat="1">
      <c r="A47" s="49" t="s">
        <v>82</v>
      </c>
      <c r="B47" s="50"/>
      <c r="C47" s="50"/>
      <c r="D47" s="51" t="s">
        <v>81</v>
      </c>
      <c r="E47" s="51" t="s">
        <v>81</v>
      </c>
      <c r="F47" s="51" t="s">
        <v>81</v>
      </c>
      <c r="G47" s="51" t="s">
        <v>81</v>
      </c>
      <c r="H47" s="51" t="s">
        <v>81</v>
      </c>
      <c r="I47" s="51" t="s">
        <v>81</v>
      </c>
      <c r="J47" s="51" t="s">
        <v>81</v>
      </c>
      <c r="K47" s="52">
        <f>SUM(K8:K46)</f>
        <v>0</v>
      </c>
      <c r="L47" s="53">
        <f>SUM(L8:L46)</f>
        <v>0</v>
      </c>
      <c r="M47" s="48"/>
    </row>
    <row r="48" s="48" customFormat="1">
      <c r="A48" s="54" t="s">
        <v>83</v>
      </c>
      <c r="B48" s="55"/>
      <c r="C48" s="55"/>
      <c r="D48" s="56" t="s">
        <v>81</v>
      </c>
      <c r="E48" s="56" t="s">
        <v>81</v>
      </c>
      <c r="F48" s="56" t="s">
        <v>81</v>
      </c>
      <c r="G48" s="56" t="s">
        <v>81</v>
      </c>
      <c r="H48" s="56" t="s">
        <v>81</v>
      </c>
      <c r="I48" s="56" t="s">
        <v>81</v>
      </c>
      <c r="J48" s="56" t="s">
        <v>81</v>
      </c>
      <c r="K48" s="57">
        <v>0</v>
      </c>
      <c r="L48" s="58">
        <f>K48*1.2</f>
        <v>0</v>
      </c>
      <c r="M48" s="48"/>
    </row>
    <row r="49" s="48" customFormat="1">
      <c r="A49" s="59" t="s">
        <v>84</v>
      </c>
      <c r="B49" s="60"/>
      <c r="C49" s="60"/>
      <c r="D49" s="61" t="s">
        <v>81</v>
      </c>
      <c r="E49" s="61" t="s">
        <v>81</v>
      </c>
      <c r="F49" s="61" t="s">
        <v>81</v>
      </c>
      <c r="G49" s="61" t="s">
        <v>81</v>
      </c>
      <c r="H49" s="61" t="s">
        <v>81</v>
      </c>
      <c r="I49" s="61" t="s">
        <v>81</v>
      </c>
      <c r="J49" s="61" t="s">
        <v>81</v>
      </c>
      <c r="K49" s="62">
        <f>SUM(K47:K48)</f>
        <v>0</v>
      </c>
      <c r="L49" s="63">
        <f>SUM(L47:L48)</f>
        <v>0</v>
      </c>
      <c r="M49" s="48"/>
    </row>
    <row r="50" s="48" customFormat="1" ht="27.199999999999999" customHeight="1">
      <c r="A50" s="64" t="s">
        <v>85</v>
      </c>
      <c r="B50" s="65"/>
      <c r="C50" s="65"/>
      <c r="D50" s="66" t="s">
        <v>86</v>
      </c>
      <c r="E50" s="67"/>
      <c r="F50" s="67"/>
      <c r="G50" s="67"/>
      <c r="H50" s="67"/>
      <c r="I50" s="67"/>
      <c r="J50" s="67"/>
      <c r="K50" s="67"/>
      <c r="L50" s="68"/>
      <c r="M50" s="48"/>
    </row>
    <row r="51" s="48" customFormat="1" ht="26.25" customHeight="1">
      <c r="A51" s="69" t="s">
        <v>87</v>
      </c>
      <c r="B51" s="70"/>
      <c r="C51" s="70"/>
      <c r="D51" s="71" t="s">
        <v>88</v>
      </c>
      <c r="E51" s="72"/>
      <c r="F51" s="72"/>
      <c r="G51" s="72"/>
      <c r="H51" s="72"/>
      <c r="I51" s="72"/>
      <c r="J51" s="72"/>
      <c r="K51" s="72"/>
      <c r="L51" s="73"/>
    </row>
    <row r="52" s="48" customFormat="1" ht="41.25" customHeight="1">
      <c r="A52" s="69" t="s">
        <v>89</v>
      </c>
      <c r="B52" s="70"/>
      <c r="C52" s="70"/>
      <c r="D52" s="74" t="s">
        <v>90</v>
      </c>
      <c r="E52" s="75"/>
      <c r="F52" s="75"/>
      <c r="G52" s="75"/>
      <c r="H52" s="75"/>
      <c r="I52" s="75"/>
      <c r="J52" s="75"/>
      <c r="K52" s="75"/>
      <c r="L52" s="76"/>
    </row>
    <row r="53" s="48" customFormat="1" ht="28.5" customHeight="1">
      <c r="A53" s="77" t="s">
        <v>91</v>
      </c>
      <c r="B53" s="78"/>
      <c r="C53" s="78"/>
      <c r="D53" s="71" t="s">
        <v>92</v>
      </c>
      <c r="E53" s="72"/>
      <c r="F53" s="72"/>
      <c r="G53" s="72"/>
      <c r="H53" s="72"/>
      <c r="I53" s="72"/>
      <c r="J53" s="72"/>
      <c r="K53" s="72"/>
      <c r="L53" s="73"/>
    </row>
    <row r="54" s="48" customFormat="1" ht="28.5" customHeight="1">
      <c r="A54" s="77" t="s">
        <v>93</v>
      </c>
      <c r="B54" s="78"/>
      <c r="C54" s="78"/>
      <c r="D54" s="71" t="s">
        <v>94</v>
      </c>
      <c r="E54" s="72"/>
      <c r="F54" s="72"/>
      <c r="G54" s="72"/>
      <c r="H54" s="72"/>
      <c r="I54" s="72"/>
      <c r="J54" s="72"/>
      <c r="K54" s="72"/>
      <c r="L54" s="73"/>
    </row>
    <row r="55" s="48" customFormat="1" ht="27" customHeight="1">
      <c r="A55" s="69" t="s">
        <v>95</v>
      </c>
      <c r="B55" s="70"/>
      <c r="C55" s="79"/>
      <c r="D55" s="71" t="s">
        <v>96</v>
      </c>
      <c r="E55" s="72"/>
      <c r="F55" s="72"/>
      <c r="G55" s="72"/>
      <c r="H55" s="72"/>
      <c r="I55" s="72"/>
      <c r="J55" s="72"/>
      <c r="K55" s="72"/>
      <c r="L55" s="73"/>
    </row>
    <row r="56" ht="22.5" customHeight="1">
      <c r="A56" s="80" t="s">
        <v>97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1"/>
      <c r="N56" s="81"/>
    </row>
    <row r="57" ht="29.25" customHeight="1">
      <c r="A57" s="82" t="s">
        <v>98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3"/>
      <c r="N57" s="83"/>
      <c r="O57" s="83"/>
      <c r="P57" s="83"/>
      <c r="Q57" s="83"/>
      <c r="R57" s="83"/>
      <c r="S57" s="83"/>
    </row>
    <row r="58" ht="19.5" customHeight="1">
      <c r="A58" s="82" t="s">
        <v>99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3"/>
      <c r="N58" s="83"/>
      <c r="O58" s="83"/>
      <c r="P58" s="83"/>
      <c r="Q58" s="83"/>
      <c r="R58" s="83"/>
      <c r="S58" s="83"/>
    </row>
    <row r="59" ht="22.5" customHeight="1">
      <c r="A59" s="84" t="s">
        <v>100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85"/>
      <c r="O59" s="85"/>
      <c r="P59" s="1"/>
      <c r="Q59" s="1"/>
      <c r="R59" s="1"/>
      <c r="S59" s="1"/>
      <c r="T59" s="1"/>
      <c r="U59" s="1"/>
    </row>
    <row r="60" ht="48" customHeight="1">
      <c r="A60" s="84" t="s">
        <v>101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6"/>
      <c r="N60" s="86"/>
      <c r="O60" s="86"/>
      <c r="P60" s="1"/>
      <c r="Q60" s="1"/>
      <c r="R60" s="1"/>
      <c r="S60" s="1"/>
      <c r="T60" s="1"/>
      <c r="U60" s="1"/>
    </row>
    <row r="61" ht="25.5" customHeight="1">
      <c r="A61" s="87" t="s">
        <v>102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6"/>
      <c r="N61" s="86"/>
      <c r="O61" s="86"/>
      <c r="P61" s="1"/>
      <c r="Q61" s="1"/>
      <c r="R61" s="1"/>
      <c r="S61" s="1"/>
      <c r="T61" s="1"/>
      <c r="U61" s="1"/>
    </row>
    <row r="62" ht="20.25" customHeight="1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6"/>
      <c r="N62" s="86"/>
      <c r="O62" s="86"/>
      <c r="P62" s="1"/>
      <c r="Q62" s="1"/>
      <c r="R62" s="1"/>
      <c r="S62" s="1"/>
      <c r="T62" s="1"/>
      <c r="U62" s="1"/>
    </row>
    <row r="63" ht="14.300000000000001">
      <c r="B63" s="1" t="s">
        <v>103</v>
      </c>
      <c r="C63" s="1"/>
      <c r="D63" s="1"/>
      <c r="E63" s="1"/>
      <c r="F63" s="1"/>
      <c r="G63" s="1"/>
      <c r="H63" s="1"/>
      <c r="I63" s="1" t="s">
        <v>104</v>
      </c>
      <c r="J63" s="1"/>
      <c r="L63" s="1"/>
      <c r="M63" s="1"/>
      <c r="N63" s="1"/>
      <c r="O63" s="1"/>
      <c r="P63" s="1"/>
      <c r="Q63" s="1"/>
      <c r="R63" s="1"/>
      <c r="S63" s="1"/>
    </row>
    <row r="64" ht="13.6" customHeight="1">
      <c r="B64" s="89" t="s">
        <v>105</v>
      </c>
      <c r="C64" s="89"/>
      <c r="D64" s="90"/>
      <c r="E64" s="90"/>
      <c r="F64" s="90"/>
      <c r="G64" s="90"/>
      <c r="H64" s="90"/>
      <c r="I64" s="18"/>
      <c r="J64" s="18"/>
      <c r="K64" s="18"/>
      <c r="L64" s="1"/>
      <c r="M64" s="1"/>
      <c r="N64" s="1"/>
      <c r="O64" s="1"/>
      <c r="P64" s="1"/>
      <c r="Q64" s="1"/>
      <c r="R64" s="1"/>
      <c r="S64" s="1"/>
    </row>
    <row r="65" ht="14.300000000000001">
      <c r="B65" s="8" t="s">
        <v>106</v>
      </c>
      <c r="C65" s="8"/>
      <c r="F65" s="1"/>
    </row>
    <row r="66" ht="14.300000000000001">
      <c r="B66" s="91"/>
      <c r="C66" s="91"/>
      <c r="I66" s="91"/>
      <c r="J66" s="91"/>
    </row>
    <row r="68" ht="14.300000000000001">
      <c r="B68" s="92"/>
      <c r="C68" s="92"/>
    </row>
    <row r="69" ht="14.30000000000000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4.300000000000001" customHeight="1">
      <c r="A70" s="1"/>
      <c r="F70" s="1"/>
    </row>
    <row r="71" ht="14.300000000000001" customHeight="1">
      <c r="A71" s="1"/>
    </row>
  </sheetData>
  <mergeCells count="76">
    <mergeCell ref="A1:L1"/>
    <mergeCell ref="A2:L2"/>
    <mergeCell ref="A3:L3"/>
    <mergeCell ref="A4:L4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6:A18"/>
    <mergeCell ref="B16:B18"/>
    <mergeCell ref="C16:C18"/>
    <mergeCell ref="D16:D18"/>
    <mergeCell ref="E16:E18"/>
    <mergeCell ref="A19:A20"/>
    <mergeCell ref="B19:B20"/>
    <mergeCell ref="C19:C20"/>
    <mergeCell ref="D19:D20"/>
    <mergeCell ref="E19:E20"/>
    <mergeCell ref="A21:A23"/>
    <mergeCell ref="B21:B23"/>
    <mergeCell ref="C21:C23"/>
    <mergeCell ref="D21:D23"/>
    <mergeCell ref="E21:E23"/>
    <mergeCell ref="A26:A27"/>
    <mergeCell ref="B26:B27"/>
    <mergeCell ref="C26:C27"/>
    <mergeCell ref="D26:D27"/>
    <mergeCell ref="E26:E27"/>
    <mergeCell ref="A30:A33"/>
    <mergeCell ref="B30:B33"/>
    <mergeCell ref="C30:C33"/>
    <mergeCell ref="D30:D33"/>
    <mergeCell ref="E30:E33"/>
    <mergeCell ref="A34:A43"/>
    <mergeCell ref="B34:B43"/>
    <mergeCell ref="C34:C43"/>
    <mergeCell ref="D34:D43"/>
    <mergeCell ref="E34:E43"/>
    <mergeCell ref="A44:A45"/>
    <mergeCell ref="B44:B45"/>
    <mergeCell ref="C44:C45"/>
    <mergeCell ref="D44:D45"/>
    <mergeCell ref="E44:E45"/>
    <mergeCell ref="A47:C47"/>
    <mergeCell ref="A48:C48"/>
    <mergeCell ref="A49:C49"/>
    <mergeCell ref="A50:C50"/>
    <mergeCell ref="D50:L50"/>
    <mergeCell ref="A51:C51"/>
    <mergeCell ref="D51:L51"/>
    <mergeCell ref="A52:C52"/>
    <mergeCell ref="D52:L52"/>
    <mergeCell ref="A53:C53"/>
    <mergeCell ref="D53:L53"/>
    <mergeCell ref="A54:C54"/>
    <mergeCell ref="D54:L54"/>
    <mergeCell ref="A55:C55"/>
    <mergeCell ref="D55:L55"/>
    <mergeCell ref="A56:L56"/>
    <mergeCell ref="A57:L57"/>
    <mergeCell ref="A58:L58"/>
    <mergeCell ref="A59:L59"/>
    <mergeCell ref="A60:L60"/>
    <mergeCell ref="A61:L61"/>
    <mergeCell ref="B64:C64"/>
  </mergeCells>
  <printOptions headings="0" gridLines="0"/>
  <pageMargins left="0.70866099999999987" right="0.31496099999999999" top="0.35433099999999995" bottom="0.35433099999999995" header="0.31496099999999999" footer="0.31496099999999999"/>
  <pageSetup paperSize="9" scale="50" firstPageNumber="1" fitToWidth="1" fitToHeight="1" pageOrder="downThenOver" orientation="landscape" usePrinterDefaults="1" blackAndWhite="0" draft="0" cellComments="none" useFirstPageNumber="0" errors="displayed" horizontalDpi="6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17</cp:revision>
  <dcterms:created xsi:type="dcterms:W3CDTF">2015-06-05T18:19:00Z</dcterms:created>
  <dcterms:modified xsi:type="dcterms:W3CDTF">2024-08-14T08:29:16Z</dcterms:modified>
  <cp:version>1048576</cp:version>
</cp:coreProperties>
</file>