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к Форме 1 КП" sheetId="1" state="visible" r:id="rId1"/>
  </sheets>
  <definedNames>
    <definedName name="_xlnm.Print_Area" localSheetId="0">'Приложение к Форме 1 КП'!$A$1:$J$57</definedName>
  </definedNames>
  <calcPr/>
</workbook>
</file>

<file path=xl/sharedStrings.xml><?xml version="1.0" encoding="utf-8"?>
<sst xmlns="http://schemas.openxmlformats.org/spreadsheetml/2006/main" count="106" uniqueCount="106">
  <si>
    <t xml:space="preserve">Приложение к Форме № 1</t>
  </si>
  <si>
    <t xml:space="preserve">Коммерческое предложение к участию в Запросе предложений № 34-2024</t>
  </si>
  <si>
    <t xml:space="preserve">/наименование Претендента/</t>
  </si>
  <si>
    <t xml:space="preserve">от «       »  __________________  2024 г.</t>
  </si>
  <si>
    <t xml:space="preserve">Перечень оборудования, предлагаемого к поставке</t>
  </si>
  <si>
    <t xml:space="preserve">№    п/п</t>
  </si>
  <si>
    <t>Наименование</t>
  </si>
  <si>
    <t xml:space="preserve">Технические характеристики</t>
  </si>
  <si>
    <t xml:space="preserve">Предлагаемое аналогичное оборудование (в случае замены). Аналогичное оборудование должно быть идентично по функциональному назначению, применению и не уступать по своим техническим характеристикам оборудованию, указанному в столбце 2. </t>
  </si>
  <si>
    <t xml:space="preserve">Технические характеристики аналогичного оборудования (в случае замены)</t>
  </si>
  <si>
    <t xml:space="preserve">Кол-во,
шт. </t>
  </si>
  <si>
    <t xml:space="preserve">Цена за ед. товара без НДС, руб.</t>
  </si>
  <si>
    <t xml:space="preserve">Цена за ед. товара с учетом НДС, руб.</t>
  </si>
  <si>
    <t xml:space="preserve">Сумма без НДС, руб.</t>
  </si>
  <si>
    <t xml:space="preserve">Сумма с учетом НДС, руб.</t>
  </si>
  <si>
    <t>4*</t>
  </si>
  <si>
    <t>5*</t>
  </si>
  <si>
    <t xml:space="preserve">Aputure Amaran T4c</t>
  </si>
  <si>
    <t xml:space="preserve">• Мощность: 40 Вт
• Угол освещения: 180° 
• Регулировка яркости: 0-100%
• Цветовая температура: 2500-7500K, HSI, +- Green
• Индекс цветопередачи CRI/TLCI 95/98
• Дистанционное управление: Bluetooth (приложение Sidus Link)
• Контроль DMX через USB-C на 5-Pin DMX512
• Питание от сети 220В (адаптер в комплекте)
• В комплекте питающая съёмная рукоятка мощностью 77 Вт.ч
• 15 настраиваемых световых эффектов, 46 цветовых гель предустановок 
• Сумка в комплекте 
• Варианты крепления: NATO rail, 1/4 и 3/8" с Arri-type locating pins</t>
  </si>
  <si>
    <t xml:space="preserve">Aputure Amaran 200x S</t>
  </si>
  <si>
    <t xml:space="preserve">• Вид осветителя: Моноблок
• Мощность: 200 Вт
• Цветовая температура: 2700 — 6500
• RGB режим: Нет
• CRI: 95
• Угол луча: 105º
• Питание: сетевой адаптер
• Крепление: 5/8"Размер207 × 115 × 115 мм
• Комплектация: осветитель, отражатель 55°, сетевой адаптер, кабель питания 1.5 м</t>
  </si>
  <si>
    <t xml:space="preserve">Aputure Amaran F22C Гибкий осветитель</t>
  </si>
  <si>
    <t xml:space="preserve">• Выходная мощность: 200 Вт 
• Гибкий светодиодный свет: RGBWW 60х60 см
• Максимальная потребляемая мощность: 240 Вт
• 6420+ люкс на 1 метр (5600K)
• Полноцветный контроль HSI
• Настраиваемая цветовая температура от 2500K до 7500K
• Настраиваемая зелено-пурпурная регулировка (плюс/минус зеленый)
• CRI: 95+, TLCI: 97+, CQS: 96+, SSI (вольфрам): 83+, SSI (D56): 74+.
• Плавная яркость от 0 до 100%
• Sidus Link App Control. Управление DMX через USB-C к 5-контактному кабелю адаптера входа и выхода DMX512
• 46 пресетов цветных гелей. 4 настраиваемые пользователем кнопки пресетов
• 15 встроенных световых эффектов: папарацци, молния, ТВ, свеча, огонь, стробоскоп, взрыв, неисправная лампочка, пульсация, сварка, полицейская машина, цветная погоня и т. д.
• Выбор частоты: отключение мерцания, регулировка до +2000 Гц
• Простой монтаж блока питания переменного тока с прилагаемым кронштейном для батареи
• Несколько решений постоянного тока: 14,4 В/26/28,8 В/48 В (3-контактный XLR)</t>
  </si>
  <si>
    <t xml:space="preserve">Стойка Falcon Eyes C-Stand LV-3300H</t>
  </si>
  <si>
    <t xml:space="preserve">• Максимальная нагрузка: 20 кг
• Максимальная высота: 330 см
• Количество секций: 3
• Зажимы: винтовые
• Амортизация: пружинная
• Длина в сложенном виде: 130 см
• Диаметр телескопических секций: 25 мм, 30 мм, 35 мм
• Длина перекладины: 135 см
• Диаметр перекладины: 16 мм
• Диаметр ног: 25 мм
• Материал стойки: нержавеющая сталь
• Материал муфт, соединителей: алюминиевый сплав
• Монтажный адаптер колонны: 5/8”
• Монтажные адаптеры перекладины: 3/8”, 1/4”
• Монтажный адаптер шаровой мини головки: 1/4”</t>
  </si>
  <si>
    <t xml:space="preserve">Стойка-тренога Titan 320 BABY STEEL GreenBean</t>
  </si>
  <si>
    <t xml:space="preserve">• Максимальная нагрузка: 11 кг
• Количество секций: 3
• Максимальная высота: 320 см
• Минимальная высота: 117 см
• Размах треноги: 100 см в окружности
• Длина в сложенном виде: 117 см
• Диаметр секций: 25/30/35 мм
• Диаметр ног: 22 мм
• Установочные адаптеры: шаровая миниголова, шпигот 5/8" baby с отверстием 1/4"
• Амортизация: пружинная
• Материал стойки: сталь
• Зажимы-фиксаторы: винтовые
• Вес: 2,8 кг</t>
  </si>
  <si>
    <t xml:space="preserve">KUPO Master 40" C-Stand (гуляй-нога) CS-40M MASTER C-STAND</t>
  </si>
  <si>
    <t xml:space="preserve">• 2 колена, 3 секции
• Диаметр колонны: 35 мм, 30 мм, 25 мм
• Материал: Хромированная сталь
• Максимальная нагрузка: 10 кг
• Вес: 7,0 кг
• Длина в сложенном виде: 132 см
• Минимальная рабочая высота: 134 см
• Максимальная рабочая высота: 325 см
• Размах треноги: 95 см
• Диаметр ног: 25 мм
• Тип крепления: Приваренный штифт 5/8" (16 мм) Baby</t>
  </si>
  <si>
    <t xml:space="preserve">Rolling Tripod/Grip Case 48 сумка жесткая на колесах для стоек Tenba </t>
  </si>
  <si>
    <t xml:space="preserve">• Внешний размер: 27x27x124 см
• Внутренний размер: 24x24x122 см
• Материал: баллистический нейлон 1050 Ден., АВС-пластик.
• Вес: 5,4 кг</t>
  </si>
  <si>
    <t xml:space="preserve">Tripack T7010 сумка для стоек Tenba</t>
  </si>
  <si>
    <t xml:space="preserve">• Внешний размер: 25x25x178 см
• Внутренний размер: 24,5x24,5x177,5 см
• Материал: баллистический нейлон 1050 ден
• Вес: 1,36 кг</t>
  </si>
  <si>
    <t xml:space="preserve">Chroma Key FX 4x2.9m Background Kit Green хромакей Manfrotto</t>
  </si>
  <si>
    <t xml:space="preserve">• Цвет/дизайн: Chroma Green
• Материал конструкции: Алюминий
• Размеры: 2.9 х 4 м
• Вес: 9.8 кг</t>
  </si>
  <si>
    <t xml:space="preserve">Софтбокс Godox SB-UFW80120 быстроскладной с сотами</t>
  </si>
  <si>
    <t xml:space="preserve">• Байонет: Bowens
• Тип: быстроскладной софтбокс-зонт
• Диаметр: 80x120 см
• Глубина: 55 см
• Цвет отражающей поверхности: серебро
• Материал спиц: металл
• Размер ячеек: 5х5 см
• Размер в сложенном виде с чехлом: 85x19x19 см
• Вес с чехлом: 1.9 кг</t>
  </si>
  <si>
    <t xml:space="preserve">Aputure LANTERN90 Рассеиватель света</t>
  </si>
  <si>
    <t xml:space="preserve">• Форма: сфера
• Байонет насадки: Bowens
• Габариты: 1200 × 1200 мм</t>
  </si>
  <si>
    <t xml:space="preserve">Paralite EZ-PRO 120 GRID октобокс 120 см с сотами легкосборный</t>
  </si>
  <si>
    <t xml:space="preserve">• Размер в рабочем собранном состоянии: 120 х 120 см
• Размер ячейки сот: 4 х 4 см, глубина 4 см
• Байонет: Bowens</t>
  </si>
  <si>
    <t xml:space="preserve">Aputure Light Dome SE Рассеиватель света</t>
  </si>
  <si>
    <t xml:space="preserve">• Форма: круг
• Байонет насадки: Bowens
• Габариты: 850 × 850 × 450 мм
• Вес без упаковки: 1100 г
• Вес с упаковкой: 2500 г</t>
  </si>
  <si>
    <t xml:space="preserve">GreenBean GB-BP 160 V-Mount аккумулятор</t>
  </si>
  <si>
    <t xml:space="preserve">• Номинальное выходное напряжение: 14.4 В, 10 А
• Рабочее выходное напряжение: 12.4 - 16.8 В
• Напряжение заряда: 17.2 В, 2 А
• Емкость батарейного блока: 11000 мАч/162, 8 Вт.ч
• Тип элементов: Li-ion
• Рекомендуемая потребляемая мощность подключаемых приборов: 100 Вт
• Тип крепления: V-mount
• Температура эксплуатации: не более +60 С
• Размеры: 170x60x100 мм
• Вес: 1150 г</t>
  </si>
  <si>
    <t xml:space="preserve">Rolux RL-2KS</t>
  </si>
  <si>
    <t xml:space="preserve">• Интерфейс: V-Mount
• Вход: AC 90-240 В, 47-63 Гц
• Выход зарядки: 16.8 В
• Зарядный ток (a): 3.0 A
• Выход адаптера: 15 В 4.0 A
• Размеры продукта: 140 x 116 x 225 мм</t>
  </si>
  <si>
    <t xml:space="preserve">Rolux RL-F970</t>
  </si>
  <si>
    <t xml:space="preserve">• Тип аккумулятора: Li-Ion
• Выходное напряжение: 7.4 V
• Емкость: 6300 мАч
• Материал корпусa: ABS+PC
• Размер аккумулятора: 70.8 х 39.1 х 60 мм</t>
  </si>
  <si>
    <t xml:space="preserve">Rolux RL-970C2</t>
  </si>
  <si>
    <t xml:space="preserve">• Вход: 100 - 240 В
• Выход: 8.4 В
• Мощность: 40 Вт
• Индикация: 2 LED-индикатора
• Размеры: 136 x 130 x 40 мм</t>
  </si>
  <si>
    <t xml:space="preserve">Aputure 2-BAY Battery Power Station станция питания</t>
  </si>
  <si>
    <t xml:space="preserve">• Особенности конструкции: активное охлаждение, адаптер V-mount
• Порты: XLR
• Вход: 14.4 В
• Выход: 480 Вт, 48 В/10 A</t>
  </si>
  <si>
    <t xml:space="preserve">Видеокамера Sony FX3 Body (ILME-FX3)</t>
  </si>
  <si>
    <t xml:space="preserve">• Байонет: Sony E-Mount
• Форматы записи: XAVC S (GOP), XAVC HS (GOP), XAVC S-I (All-Intra)
• Максимальное разрешение видеосъемки: 3840 х 2160
• Поддерживаются карты: SD, SDHC, SDXC
• Тип матрицы: CMOS</t>
  </si>
  <si>
    <t xml:space="preserve">Объектив Sony FE PZ 28-135mm f/4.0 G OSS (SELP28135G), черный</t>
  </si>
  <si>
    <t xml:space="preserve">• Тип объектива: Универсальный Zoom
• Диаметр фильтра: 95 мм
• Размер матрицы: Full frame/APS-C
• Крепление объектива (байонет): Sony FE
• Фокусное расстояние: 28-135
• Максимальная диафрагма: f/4.0
• Стабилизация изображения: Есть
• Габариты: 105x163 мм</t>
  </si>
  <si>
    <t xml:space="preserve">Аккумулятор Sony NP-FZ100</t>
  </si>
  <si>
    <t xml:space="preserve">• Тип крепления: SONY Z
• Ёмкость батареи: 16.4 Вт.ч
• Номинальное напряжение: 7,2 В
• Максимальная выходная мощность: 16.4 Вт
• Используемые элементы: Li-ion
• Габариты: 38,7 х 22,7 х 51,7 мм</t>
  </si>
  <si>
    <t xml:space="preserve">КЛЕТКА TILTA ДЛЯ SONY FX3 LIGHTWEIGHT KIT (TA-T16-A-B )</t>
  </si>
  <si>
    <t xml:space="preserve">• Материал: алюминий, силикон
• Габариты: 114.8 × 60 × 99 мм
• Быстросъемная площадка: Arca Swiss
• Крепление "папа": NATO Rail, Rod 15 mm
• Крепление "мама": ARRI 1/4", ARRI 3/8", Cold Shoe, Rod 15 mm</t>
  </si>
  <si>
    <t xml:space="preserve">Карта памяти Lexar SDXC 128GB Professional 2000x UHS-II U3 V90 (300/260 MB/s)</t>
  </si>
  <si>
    <t xml:space="preserve">• Тип карты памяти: SDXC
• Объем памяти: 128 GB
• Поддержка UHS: UHS-II U3
• Скорость чтения, МБ/с: 300
• Скорость записи, МБ/с: 260</t>
  </si>
  <si>
    <t xml:space="preserve">Радиосистема Sennheiser EW 112P G4-A</t>
  </si>
  <si>
    <t xml:space="preserve">• Время автономной работы: 8 часов
• Минимальная частота: 516 МГц
• Максимальная частота: 558 МГц
• Радиус действия: 100 м</t>
  </si>
  <si>
    <t xml:space="preserve">Адаптер CoMica CVM-D-XLR mini Jack TRS - XLR</t>
  </si>
  <si>
    <t xml:space="preserve">• Подключение: mini Jack 3.5 мм TRS, XLR
• Длина кабеля: 500 мм</t>
  </si>
  <si>
    <t xml:space="preserve">Viviana Straps Extreme Waist Эластичный бандаж для крепления радиопередатчика на талию/поясницу</t>
  </si>
  <si>
    <t xml:space="preserve">• Размер бандажа: XL</t>
  </si>
  <si>
    <t xml:space="preserve">URSA Strap Waist Эластичный бандаж на талию для радиопередатчика бежевый</t>
  </si>
  <si>
    <t xml:space="preserve">• Размер бандажа: L
• Цвет: бежевый</t>
  </si>
  <si>
    <t xml:space="preserve">Zoom M3 Микрофон-пушка + аудиорекордер с поддержкой 32-bit Float</t>
  </si>
  <si>
    <t xml:space="preserve">• Дорожек воспроизведения одновременно: 2
• Дорожек записи одновременно: 4
• Формат записи: WAV - 48 кГц, 32-bit Float, стерео. Поддержка формата BWF
• USB: USB Type-C
• USB-микрофон: USB 2.0 High Speed, 48 кГц, 24-бит, 2 входа / 2 выхода
• Потребляемая мощность: 1,5 Вт
• Mid-микрофон: Направленность: Суперкардиоида; Входное усиление: Не требует установки (работают двойные A/D преобразователи); Макс. уровень звукового давления: 133 дБ SPL
• Передача данных: USB 2.0 High Speed</t>
  </si>
  <si>
    <t xml:space="preserve">Zoom H6 Black</t>
  </si>
  <si>
    <t xml:space="preserve">• Максимальное качество записи: 24-бит / 96 кГц 
• Запись до 6 каналов одновременно
• X/Y микрофонный капсюль XYH-6 в комплекте
• Интегрированная микрофонная система
• 4 входа Mic / Line (комбинированный разъем XLR / TRS) - возможность расширения до 6 входов (дополнительный модуль EXH-6)
• Линейный стереовыход (3,5 мм TRS)
• Выход на стереонаушники (3,5 мм TRS)
• Встроенный 2-6 канальный USB аудио интерфейс
• Поддержка карт памяти SD / SDHC до 32 ГБ и SDXC до 128 ГБ
• Полноцветный 2-дюймовый ЖК-дисплей (320 x 240 пикс.)
• Встроенный динамик</t>
  </si>
  <si>
    <t xml:space="preserve">DJI Osmo Action 3 Adventure Combo</t>
  </si>
  <si>
    <t xml:space="preserve">• Скорость затвора телекамеры: Фото: 1/8000-30 сек Видео: 1/8000 сек до передела частоты кадров
• Матрица: CMOS-матрица 1/1.7 дюймов
• Аудио выход: 48 КГц; AAC
• Объектив: Угол обзора: 155° Диафрагма: f/2.8 Фокусное расстояние: от 0,3 м до ∞
• Сенсор: Передний дисплей: 1,4 дюйма 326 ppi 320 × 320 Задний дисплей: 2,25 дюймов 326 ppi 360×640 Яркость переднего/заднего дисплея: 750±50 кд/м2
• Водонепроницаемость: 16 м без специального водозащитного чехла, 60 м с водозащитным чехлом
• Стабилизация: EIS [2]: RockSteady 3.0 HorizonBalancing HorizonSteady
• Цифровой зум: Фото - 4x; Видео - 2x (&gt; 60fps), 3x (≤ 60fps, при включенном HorizonSteady), 4x (≤ 60fps, при выключенном HorizonSteady); Режимы Slow Motion/Timelapse: зум не поддерживается
• Формат записи видео: MP4 (H.264/HEVC)
• Формат фото: JPEG/RAW
• Bluetooth: 2.400-2.4835 GHz
• Емкость аккумулятора: 1770 мАч</t>
  </si>
  <si>
    <t xml:space="preserve">Рукоятка-штатив Sony GP-VPT2BT 
с беспроводным ДУ</t>
  </si>
  <si>
    <t xml:space="preserve">Угол наклона [рукоятка]: вверх — 80°, вниз — 90°; [штатив]: вверх — 40°, вниз — 90°</t>
  </si>
  <si>
    <t xml:space="preserve">Беззеркальный фотоаппарат Sony Alpha ZV-E10 Kit 16-50mm</t>
  </si>
  <si>
    <t xml:space="preserve">• Тип карты памяти: SD, SDHC, SDXC, MemoryStick
• Байонет: Sony E-Mount
• Разрешение матрицы, Мпикс: 25
• Тип объектива: стандартный Zoom
• Тип матрицы: CMOS
• Максимальное разрешение: 6000х4000
• Интерфейсы: Bluetooth, Wi-Fi, микрофонный вход, выход на наушники, micro-HDMI, USB Type C
• Наличие объектива: kit (в комплекте)
• Минимальное фокусное расстояние, мм: 16
• Максимальное фокусное расстояние, мм: 50
• Оптический стабилизатор объектива: Нет
• Ручная настройка выдержки и диафрагмы: Нет
• ЖК-экран, дюймов: 3
• Запись видео: Да</t>
  </si>
  <si>
    <t xml:space="preserve">Стоимость оборудования:</t>
  </si>
  <si>
    <t>х</t>
  </si>
  <si>
    <t xml:space="preserve">Стоимость доставки**</t>
  </si>
  <si>
    <t xml:space="preserve">ОБЩАЯ СТОИМОСТЬ ПРЕДЛОЖЕНИЯ***:</t>
  </si>
  <si>
    <t xml:space="preserve">Место поставки</t>
  </si>
  <si>
    <t xml:space="preserve">644119, Россия, г. Омск, ул. Лукашевича, д. 35, «G-Drive Арена».</t>
  </si>
  <si>
    <t xml:space="preserve">Срок и условия поставки</t>
  </si>
  <si>
    <r>
      <rPr>
        <b/>
        <sz val="11"/>
        <color theme="1" tint="0"/>
        <rFont val="Times New Roman"/>
      </rPr>
      <t xml:space="preserve">Срок поставки товара ___ </t>
    </r>
    <r>
      <rPr>
        <b/>
        <sz val="11"/>
        <color theme="0" tint="-0.34998626667073579"/>
        <rFont val="Times New Roman"/>
      </rPr>
      <t xml:space="preserve">(не более 30)</t>
    </r>
    <r>
      <rPr>
        <b/>
        <sz val="11"/>
        <color theme="1" tint="0"/>
        <rFont val="Times New Roman"/>
      </rPr>
      <t xml:space="preserve"> календарных дней с даты перечисления предоплаты на расчетный счет Поставщика. Поставка осуществляется силами поставщика до места поставки. Общий объем поставки возможен как одной (единовременной) партией, так и несколькими партиями за счет средств Поставщика.</t>
    </r>
  </si>
  <si>
    <t xml:space="preserve">Условия и форма оплаты</t>
  </si>
  <si>
    <r>
      <rPr>
        <b/>
        <sz val="11"/>
        <color theme="1" tint="0"/>
        <rFont val="Times New Roman"/>
      </rPr>
      <t xml:space="preserve">Предоплата ___% </t>
    </r>
    <r>
      <rPr>
        <b/>
        <sz val="11"/>
        <color theme="0" tint="-0.34998626667073579"/>
        <rFont val="Times New Roman"/>
      </rPr>
      <t xml:space="preserve">(не более 50%)</t>
    </r>
    <r>
      <rPr>
        <b/>
        <sz val="11"/>
        <color theme="1" tint="0"/>
        <rFont val="Times New Roman"/>
      </rPr>
      <t xml:space="preserve"> от общей стоимости товара в течение 10 (десяти) банковских дней с даты заключения договора на основании выставленного счета. Оставшаяся часть – в течение 14 (четырнадцати) банковских дней с момента поставки товара в полном объеме и подписания товарно-транспортных накладных или УПД сторонами.</t>
    </r>
  </si>
  <si>
    <t xml:space="preserve">Гарантийный срок</t>
  </si>
  <si>
    <t xml:space="preserve">Гарантийный период на оборудование определяется в соответствии с гарантийным сроком, установленным производителем, и исчисляется со дня приемки оборудования Покупателем.</t>
  </si>
  <si>
    <t xml:space="preserve">Период фиксации цен</t>
  </si>
  <si>
    <t xml:space="preserve">Цены, указываемые в коммерческом предложении, фиксируются и не подлежат изменению в течение срока действия договора.</t>
  </si>
  <si>
    <t xml:space="preserve">Наличие авторизованного сервисного центра в г. Омске</t>
  </si>
  <si>
    <t xml:space="preserve">В случае, если организация работает по УСН, столбцы 8 и 10 не заполняются, в них необходимо указать «НДС не облагается»</t>
  </si>
  <si>
    <t xml:space="preserve">* - Столбцы № 4 и 5 заполняются в том случае, если Участник предлагает замену оборудования. Участник имеет право предложить к поставке аналогичное оборудование, идентичное по функциональному назначению, применению и не уступающее по своим техническим характеристикам оборудованию, указанному в столбце 2. </t>
  </si>
  <si>
    <t xml:space="preserve">** - Строка заполняется в том случае, если Участник выделяет стоимость доставки товара от общей стоимости поставки.</t>
  </si>
  <si>
    <t xml:space="preserve">*** - Общая стоимость Предложения сформирована с учетом всех возможных затрат (стоимость товара, затраты на поставку/доставку товара, а также прочие расходы, таможенные пошлины, налоги, уплаченные или подлежащие уплате, и другие обязательные платежи) в рублях Российской Федерации. </t>
  </si>
  <si>
    <t xml:space="preserve">Номенклатура должна быть закрыта полностью.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</si>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</sst>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30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i/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i/>
      <sz val="11.000000"/>
      <name val="Times New Roman"/>
    </font>
    <font>
      <sz val="11.000000"/>
      <name val="Times New Roman"/>
    </font>
    <font>
      <b/>
      <sz val="10.000000"/>
      <name val="Verdana"/>
    </font>
    <font>
      <sz val="10.000000"/>
      <name val="Verdana"/>
    </font>
    <font>
      <b/>
      <sz val="9.000000"/>
      <name val="Verdana"/>
    </font>
    <font>
      <b/>
      <sz val="11.000000"/>
      <color indexed="2"/>
      <name val="Times New Roman"/>
    </font>
    <font>
      <i/>
      <u/>
      <sz val="9.000000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theme="4" tint="0.79998199999999997"/>
        <bgColor theme="4" tint="0.79998199999999997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71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19" fillId="0" borderId="0" numFmtId="0" xfId="0" applyFont="1" applyAlignment="1">
      <alignment horizontal="right"/>
    </xf>
    <xf fontId="20" fillId="0" borderId="0" numFmtId="0" xfId="0" applyFont="1" applyAlignment="1">
      <alignment horizontal="right" vertical="center" wrapText="1"/>
    </xf>
    <xf fontId="21" fillId="0" borderId="0" numFmtId="0" xfId="0" applyFont="1" applyAlignment="1">
      <alignment vertical="center" wrapText="1"/>
    </xf>
    <xf fontId="21" fillId="0" borderId="0" numFmtId="0" xfId="0" applyFont="1" applyAlignment="1">
      <alignment horizontal="right" vertical="center" wrapText="1"/>
    </xf>
    <xf fontId="21" fillId="0" borderId="10" numFmtId="0" xfId="0" applyFont="1" applyBorder="1" applyAlignment="1">
      <alignment horizontal="right" vertical="center" wrapText="1"/>
    </xf>
    <xf fontId="0" fillId="33" borderId="0" numFmtId="0" xfId="0" applyFill="1"/>
    <xf fontId="20" fillId="33" borderId="11" numFmtId="0" xfId="0" applyFont="1" applyFill="1" applyBorder="1" applyAlignment="1">
      <alignment horizontal="center"/>
    </xf>
    <xf fontId="20" fillId="33" borderId="12" numFmtId="0" xfId="0" applyFont="1" applyFill="1" applyBorder="1" applyAlignment="1">
      <alignment horizontal="center"/>
    </xf>
    <xf fontId="22" fillId="0" borderId="13" numFmtId="0" xfId="0" applyFont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/>
    </xf>
    <xf fontId="22" fillId="0" borderId="11" numFmtId="0" xfId="0" applyFont="1" applyBorder="1" applyAlignment="1">
      <alignment vertical="center" wrapText="1"/>
    </xf>
    <xf fontId="22" fillId="0" borderId="13" numFmtId="4" xfId="0" applyNumberFormat="1" applyFont="1" applyBorder="1" applyAlignment="1">
      <alignment horizontal="center" vertical="center" wrapText="1"/>
    </xf>
    <xf fontId="21" fillId="0" borderId="13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3" fillId="0" borderId="13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/>
    </xf>
    <xf fontId="23" fillId="0" borderId="14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 wrapText="1"/>
    </xf>
    <xf fontId="25" fillId="0" borderId="15" numFmtId="0" xfId="0" applyFont="1" applyBorder="1" applyAlignment="1">
      <alignment horizontal="center" vertical="center" wrapText="1"/>
    </xf>
    <xf fontId="26" fillId="0" borderId="15" numFmtId="0" xfId="0" applyFont="1" applyBorder="1" applyAlignment="1">
      <alignment vertical="center" wrapText="1"/>
    </xf>
    <xf fontId="23" fillId="0" borderId="16" numFmtId="0" xfId="0" applyFont="1" applyBorder="1" applyAlignment="1">
      <alignment vertical="center" wrapText="1"/>
    </xf>
    <xf fontId="23" fillId="0" borderId="17" numFmtId="0" xfId="0" applyFont="1" applyBorder="1" applyAlignment="1">
      <alignment horizontal="center" vertical="center" wrapText="1"/>
    </xf>
    <xf fontId="24" fillId="0" borderId="16" numFmtId="4" xfId="0" applyNumberFormat="1" applyFont="1" applyBorder="1" applyAlignment="1">
      <alignment horizontal="center" vertical="center" wrapText="1"/>
    </xf>
    <xf fontId="24" fillId="0" borderId="18" numFmtId="4" xfId="0" applyNumberFormat="1" applyFont="1" applyBorder="1" applyAlignment="1">
      <alignment horizontal="center" vertical="center" wrapText="1"/>
    </xf>
    <xf fontId="19" fillId="0" borderId="18" numFmtId="4" xfId="0" applyNumberFormat="1" applyFont="1" applyBorder="1" applyAlignment="1">
      <alignment horizontal="center" vertical="center" wrapText="1"/>
    </xf>
    <xf fontId="23" fillId="0" borderId="18" numFmtId="0" xfId="0" applyFont="1" applyBorder="1" applyAlignment="1">
      <alignment horizontal="center" vertical="center" wrapText="1"/>
    </xf>
    <xf fontId="24" fillId="33" borderId="18" numFmtId="0" xfId="0" applyFont="1" applyFill="1" applyBorder="1" applyAlignment="1">
      <alignment horizontal="center" vertical="center"/>
    </xf>
    <xf fontId="24" fillId="33" borderId="17" numFmtId="0" xfId="0" applyFont="1" applyFill="1" applyBorder="1" applyAlignment="1">
      <alignment horizontal="center" vertical="center"/>
    </xf>
    <xf fontId="25" fillId="34" borderId="15" numFmtId="0" xfId="0" applyFont="1" applyFill="1" applyBorder="1" applyAlignment="1">
      <alignment horizontal="center" vertical="center" wrapText="1"/>
    </xf>
    <xf fontId="27" fillId="0" borderId="15" numFmtId="0" xfId="0" applyFont="1" applyBorder="1" applyAlignment="1">
      <alignment horizontal="center" vertical="center" wrapText="1"/>
    </xf>
    <xf fontId="24" fillId="33" borderId="19" numFmtId="0" xfId="0" applyFont="1" applyFill="1" applyBorder="1" applyAlignment="1">
      <alignment vertical="center" wrapText="1"/>
    </xf>
    <xf fontId="26" fillId="0" borderId="0" numFmtId="0" xfId="0" applyFont="1" applyAlignment="1">
      <alignment vertical="center" wrapText="1"/>
    </xf>
    <xf fontId="24" fillId="33" borderId="15" numFmtId="0" xfId="0" applyFont="1" applyFill="1" applyBorder="1" applyAlignment="1">
      <alignment horizontal="center" vertical="center" wrapText="1"/>
    </xf>
    <xf fontId="24" fillId="33" borderId="10" numFmtId="0" xfId="0" applyFont="1" applyFill="1" applyBorder="1" applyAlignment="1">
      <alignment horizontal="center" vertical="center"/>
    </xf>
    <xf fontId="19" fillId="33" borderId="0" numFmtId="0" xfId="0" applyFont="1" applyFill="1"/>
    <xf fontId="21" fillId="33" borderId="17" numFmtId="0" xfId="0" applyFont="1" applyFill="1" applyBorder="1" applyAlignment="1">
      <alignment horizontal="left" vertical="center"/>
    </xf>
    <xf fontId="21" fillId="33" borderId="10" numFmtId="0" xfId="0" applyFont="1" applyFill="1" applyBorder="1" applyAlignment="1">
      <alignment horizontal="left" vertical="center"/>
    </xf>
    <xf fontId="21" fillId="33" borderId="18" numFmtId="0" xfId="0" applyFont="1" applyFill="1" applyBorder="1" applyAlignment="1">
      <alignment horizontal="center" vertical="center"/>
    </xf>
    <xf fontId="21" fillId="33" borderId="13" numFmtId="0" xfId="0" applyFont="1" applyFill="1" applyBorder="1" applyAlignment="1">
      <alignment horizontal="center" vertical="center"/>
    </xf>
    <xf fontId="21" fillId="33" borderId="13" numFmtId="4" xfId="0" applyNumberFormat="1" applyFont="1" applyFill="1" applyBorder="1" applyAlignment="1">
      <alignment horizontal="center" vertical="center" wrapText="1"/>
    </xf>
    <xf fontId="21" fillId="33" borderId="13" numFmtId="4" xfId="0" applyNumberFormat="1" applyFont="1" applyFill="1" applyBorder="1" applyAlignment="1">
      <alignment horizontal="center"/>
    </xf>
    <xf fontId="21" fillId="35" borderId="13" numFmtId="4" xfId="0" applyNumberFormat="1" applyFont="1" applyFill="1" applyBorder="1" applyAlignment="1">
      <alignment horizontal="center"/>
    </xf>
    <xf fontId="21" fillId="33" borderId="11" numFmtId="0" xfId="0" applyFont="1" applyFill="1" applyBorder="1" applyAlignment="1">
      <alignment horizontal="left" vertical="center"/>
    </xf>
    <xf fontId="21" fillId="33" borderId="12" numFmtId="0" xfId="0" applyFont="1" applyFill="1" applyBorder="1" applyAlignment="1">
      <alignment horizontal="left" vertical="center"/>
    </xf>
    <xf fontId="21" fillId="33" borderId="11" numFmtId="0" xfId="0" applyFont="1" applyFill="1" applyBorder="1" applyAlignment="1">
      <alignment horizontal="right" vertical="center"/>
    </xf>
    <xf fontId="21" fillId="33" borderId="12" numFmtId="0" xfId="0" applyFont="1" applyFill="1" applyBorder="1" applyAlignment="1">
      <alignment horizontal="right" vertical="center"/>
    </xf>
    <xf fontId="21" fillId="33" borderId="13" numFmtId="0" xfId="0" applyFont="1" applyFill="1" applyBorder="1" applyAlignment="1">
      <alignment horizontal="left" vertical="center"/>
    </xf>
    <xf fontId="21" fillId="33" borderId="13" numFmtId="0" xfId="0" applyFont="1" applyFill="1" applyBorder="1" applyAlignment="1">
      <alignment horizontal="left" vertical="center" wrapText="1"/>
    </xf>
    <xf fontId="21" fillId="33" borderId="13" numFmtId="0" xfId="0" applyFont="1" applyFill="1" applyBorder="1" applyAlignment="1">
      <alignment horizontal="justify" vertical="center" wrapText="1"/>
    </xf>
    <xf fontId="21" fillId="0" borderId="13" numFmtId="0" xfId="0" applyFont="1" applyBorder="1" applyAlignment="1">
      <alignment horizontal="left" vertical="center" wrapText="1"/>
    </xf>
    <xf fontId="22" fillId="0" borderId="11" numFmtId="0" xfId="0" applyFont="1" applyBorder="1" applyAlignment="1">
      <alignment horizontal="right" vertical="center"/>
    </xf>
    <xf fontId="22" fillId="0" borderId="12" numFmtId="0" xfId="0" applyFont="1" applyBorder="1" applyAlignment="1">
      <alignment horizontal="right" vertical="center"/>
    </xf>
    <xf fontId="28" fillId="0" borderId="13" numFmtId="0" xfId="0" applyFont="1" applyBorder="1" applyAlignment="1">
      <alignment horizontal="left" vertical="center"/>
    </xf>
    <xf fontId="21" fillId="0" borderId="0" numFmtId="0" xfId="0" applyFont="1" applyAlignment="1">
      <alignment horizontal="left"/>
    </xf>
    <xf fontId="19" fillId="0" borderId="0" numFmtId="0" xfId="0" applyFont="1" applyAlignment="1">
      <alignment horizontal="left" vertical="center"/>
    </xf>
    <xf fontId="19" fillId="0" borderId="0" numFmtId="0" xfId="0" applyFont="1" applyAlignment="1">
      <alignment horizontal="left"/>
    </xf>
    <xf fontId="22" fillId="0" borderId="0" numFmtId="0" xfId="0" applyFont="1" applyAlignment="1">
      <alignment horizontal="justify" wrapText="1"/>
    </xf>
    <xf fontId="22" fillId="0" borderId="0" numFmtId="0" xfId="0" applyFont="1" applyAlignment="1">
      <alignment horizontal="justify" vertical="top" wrapText="1"/>
    </xf>
    <xf fontId="22" fillId="0" borderId="0" numFmtId="0" xfId="0" applyFont="1" applyAlignment="1">
      <alignment horizontal="left" vertical="top" wrapText="1"/>
    </xf>
    <xf fontId="22" fillId="0" borderId="0" numFmtId="0" xfId="0" applyFont="1" applyAlignment="1">
      <alignment horizontal="left" vertical="center" wrapText="1"/>
    </xf>
    <xf fontId="22" fillId="0" borderId="0" numFmtId="0" xfId="0" applyFont="1" applyAlignment="1">
      <alignment horizontal="left" wrapText="1"/>
    </xf>
    <xf fontId="29" fillId="0" borderId="0" numFmtId="0" xfId="0" applyFont="1" applyAlignment="1">
      <alignment horizontal="center" wrapText="1"/>
    </xf>
    <xf fontId="24" fillId="0" borderId="0" numFmtId="0" xfId="0" applyFont="1"/>
    <xf fontId="24" fillId="0" borderId="0" numFmtId="0" xfId="0" applyFont="1" applyAlignment="1">
      <alignment vertical="center"/>
    </xf>
    <xf fontId="19" fillId="0" borderId="0" numFmtId="0" xfId="0" applyFont="1" applyAlignment="1">
      <alignment horizontal="center" vertical="center"/>
    </xf>
    <xf fontId="24" fillId="0" borderId="0" numFmtId="0" xfId="0" applyFont="1" applyAlignment="1">
      <alignment horizontal="left" wrapText="1"/>
    </xf>
    <xf fontId="24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0" zoomScale="80" workbookViewId="0">
      <selection activeCell="G13" activeCellId="0" sqref="G13:G15"/>
    </sheetView>
  </sheetViews>
  <sheetFormatPr baseColWidth="8" defaultRowHeight="15" customHeight="1"/>
  <cols>
    <col customWidth="1" min="1" max="1" style="1" width="7.5703100000000001"/>
    <col customWidth="1" min="2" max="2" style="1" width="29.710899999999999"/>
    <col customWidth="1" min="3" max="3" style="2" width="58.28125"/>
    <col customWidth="1" min="4" max="4" style="2" width="40.855499999999999"/>
    <col customWidth="1" min="5" max="5" style="2" width="32.570300000000003"/>
    <col customWidth="1" min="6" max="6" style="2" width="14.5703"/>
    <col customWidth="1" min="7" max="7" style="1" width="13.425800000000001"/>
    <col customWidth="1" min="8" max="8" style="1" width="14"/>
    <col customWidth="1" min="9" max="9" style="1" width="17.425799999999999"/>
    <col customWidth="1" min="10" max="10" style="1" width="16.855499999999999"/>
  </cols>
  <sheetData>
    <row r="1" ht="15" customHeight="1">
      <c r="B1" s="1"/>
      <c r="D1" s="3"/>
      <c r="E1" s="4" t="s">
        <v>0</v>
      </c>
      <c r="F1" s="4"/>
      <c r="G1" s="4"/>
      <c r="H1" s="4"/>
      <c r="I1" s="4"/>
      <c r="J1" s="4"/>
    </row>
    <row r="2" ht="24.600000000000001" customHeight="1">
      <c r="A2" s="5"/>
      <c r="B2" s="5"/>
      <c r="C2" s="5"/>
      <c r="D2" s="6" t="s">
        <v>1</v>
      </c>
      <c r="E2" s="6"/>
      <c r="F2" s="6"/>
      <c r="G2" s="6"/>
      <c r="H2" s="6"/>
      <c r="I2" s="6"/>
      <c r="J2" s="6"/>
    </row>
    <row r="3" ht="27.75" customHeight="1">
      <c r="A3" s="5"/>
      <c r="B3" s="5"/>
      <c r="C3" s="5"/>
      <c r="D3" s="6"/>
      <c r="E3" s="6" t="s">
        <v>2</v>
      </c>
      <c r="F3" s="6"/>
      <c r="G3" s="6"/>
      <c r="H3" s="6"/>
      <c r="I3" s="6"/>
      <c r="J3" s="6"/>
    </row>
    <row r="4" ht="26.449999999999999" customHeight="1">
      <c r="A4" s="5"/>
      <c r="B4" s="5"/>
      <c r="C4" s="5"/>
      <c r="D4" s="6"/>
      <c r="E4" s="6"/>
      <c r="F4" s="7" t="s">
        <v>3</v>
      </c>
      <c r="G4" s="7"/>
      <c r="H4" s="7"/>
      <c r="I4" s="7"/>
      <c r="J4" s="7"/>
    </row>
    <row r="5" s="8" customFormat="1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0"/>
    </row>
    <row r="6" ht="100.90000000000001" customHeight="1">
      <c r="A6" s="11" t="s">
        <v>5</v>
      </c>
      <c r="B6" s="12" t="s">
        <v>6</v>
      </c>
      <c r="C6" s="11" t="s">
        <v>7</v>
      </c>
      <c r="D6" s="13" t="s">
        <v>8</v>
      </c>
      <c r="E6" s="11" t="s">
        <v>9</v>
      </c>
      <c r="F6" s="11" t="s">
        <v>10</v>
      </c>
      <c r="G6" s="14" t="s">
        <v>11</v>
      </c>
      <c r="H6" s="14" t="s">
        <v>12</v>
      </c>
      <c r="I6" s="15" t="s">
        <v>13</v>
      </c>
      <c r="J6" s="15" t="s">
        <v>14</v>
      </c>
    </row>
    <row r="7" s="16" customFormat="1">
      <c r="A7" s="17">
        <v>1</v>
      </c>
      <c r="B7" s="18">
        <v>2</v>
      </c>
      <c r="C7" s="19">
        <v>3</v>
      </c>
      <c r="D7" s="20" t="s">
        <v>15</v>
      </c>
      <c r="E7" s="17" t="s">
        <v>16</v>
      </c>
      <c r="F7" s="19">
        <v>6</v>
      </c>
      <c r="G7" s="17">
        <v>7</v>
      </c>
      <c r="H7" s="17">
        <v>8</v>
      </c>
      <c r="I7" s="17">
        <v>9</v>
      </c>
      <c r="J7" s="17">
        <v>10</v>
      </c>
    </row>
    <row r="8" s="16" customFormat="1" ht="237.75" customHeight="1">
      <c r="A8" s="21">
        <v>1</v>
      </c>
      <c r="B8" s="22" t="s">
        <v>17</v>
      </c>
      <c r="C8" s="23" t="s">
        <v>18</v>
      </c>
      <c r="D8" s="24"/>
      <c r="E8" s="25"/>
      <c r="F8" s="22">
        <v>2</v>
      </c>
      <c r="G8" s="26">
        <v>0</v>
      </c>
      <c r="H8" s="27">
        <f t="shared" ref="H8:H9" si="0">G8*1.2</f>
        <v>0</v>
      </c>
      <c r="I8" s="28">
        <f t="shared" ref="I8:I9" si="1">G8*F8</f>
        <v>0</v>
      </c>
      <c r="J8" s="28">
        <f t="shared" ref="J8:J9" si="2">H8*F8</f>
        <v>0</v>
      </c>
      <c r="K8" s="16"/>
    </row>
    <row r="9" s="16" customFormat="1" ht="154.5" customHeight="1">
      <c r="A9" s="21">
        <v>2</v>
      </c>
      <c r="B9" s="22" t="s">
        <v>19</v>
      </c>
      <c r="C9" s="23" t="s">
        <v>20</v>
      </c>
      <c r="D9" s="24"/>
      <c r="E9" s="25"/>
      <c r="F9" s="22">
        <v>2</v>
      </c>
      <c r="G9" s="26">
        <v>0</v>
      </c>
      <c r="H9" s="27">
        <f t="shared" si="0"/>
        <v>0</v>
      </c>
      <c r="I9" s="28">
        <f t="shared" si="1"/>
        <v>0</v>
      </c>
      <c r="J9" s="28">
        <f t="shared" si="2"/>
        <v>0</v>
      </c>
      <c r="K9" s="16"/>
    </row>
    <row r="10" s="16" customFormat="1" ht="392.25" customHeight="1">
      <c r="A10" s="21">
        <v>3</v>
      </c>
      <c r="B10" s="22" t="s">
        <v>21</v>
      </c>
      <c r="C10" s="23" t="s">
        <v>22</v>
      </c>
      <c r="D10" s="24"/>
      <c r="E10" s="25"/>
      <c r="F10" s="22">
        <v>2</v>
      </c>
      <c r="G10" s="26">
        <v>0</v>
      </c>
      <c r="H10" s="27">
        <f t="shared" ref="H10:H39" si="3">G10*1.2</f>
        <v>0</v>
      </c>
      <c r="I10" s="28">
        <f t="shared" ref="I10:I39" si="4">G10*F10</f>
        <v>0</v>
      </c>
      <c r="J10" s="28">
        <f t="shared" ref="J10:J39" si="5">H10*F10</f>
        <v>0</v>
      </c>
      <c r="K10" s="16"/>
    </row>
    <row r="11" s="16" customFormat="1" ht="225.75" customHeight="1">
      <c r="A11" s="21">
        <v>4</v>
      </c>
      <c r="B11" s="22" t="s">
        <v>23</v>
      </c>
      <c r="C11" s="23" t="s">
        <v>24</v>
      </c>
      <c r="D11" s="29"/>
      <c r="E11" s="25"/>
      <c r="F11" s="22">
        <v>1</v>
      </c>
      <c r="G11" s="26">
        <v>0</v>
      </c>
      <c r="H11" s="27">
        <f t="shared" si="3"/>
        <v>0</v>
      </c>
      <c r="I11" s="28">
        <f t="shared" si="4"/>
        <v>0</v>
      </c>
      <c r="J11" s="28">
        <f t="shared" si="5"/>
        <v>0</v>
      </c>
      <c r="K11" s="16"/>
    </row>
    <row r="12" s="16" customFormat="1" ht="209.25" customHeight="1">
      <c r="A12" s="21">
        <v>5</v>
      </c>
      <c r="B12" s="22" t="s">
        <v>25</v>
      </c>
      <c r="C12" s="23" t="s">
        <v>26</v>
      </c>
      <c r="D12" s="29"/>
      <c r="E12" s="25"/>
      <c r="F12" s="22">
        <v>4</v>
      </c>
      <c r="G12" s="26">
        <v>0</v>
      </c>
      <c r="H12" s="27">
        <f t="shared" si="3"/>
        <v>0</v>
      </c>
      <c r="I12" s="28">
        <f t="shared" si="4"/>
        <v>0</v>
      </c>
      <c r="J12" s="28">
        <f t="shared" si="5"/>
        <v>0</v>
      </c>
      <c r="K12" s="16"/>
    </row>
    <row r="13" s="16" customFormat="1" ht="174.75" customHeight="1">
      <c r="A13" s="21">
        <v>6</v>
      </c>
      <c r="B13" s="22" t="s">
        <v>27</v>
      </c>
      <c r="C13" s="23" t="s">
        <v>28</v>
      </c>
      <c r="D13" s="29"/>
      <c r="E13" s="25"/>
      <c r="F13" s="22">
        <v>2</v>
      </c>
      <c r="G13" s="26">
        <v>0</v>
      </c>
      <c r="H13" s="27">
        <f t="shared" si="3"/>
        <v>0</v>
      </c>
      <c r="I13" s="28">
        <f t="shared" si="4"/>
        <v>0</v>
      </c>
      <c r="J13" s="28">
        <f t="shared" si="5"/>
        <v>0</v>
      </c>
      <c r="K13" s="16"/>
    </row>
    <row r="14" s="1" customFormat="1" ht="88.5" customHeight="1">
      <c r="A14" s="21">
        <v>7</v>
      </c>
      <c r="B14" s="22" t="s">
        <v>29</v>
      </c>
      <c r="C14" s="23" t="s">
        <v>30</v>
      </c>
      <c r="D14" s="30"/>
      <c r="E14" s="31"/>
      <c r="F14" s="22">
        <v>1</v>
      </c>
      <c r="G14" s="26">
        <v>0</v>
      </c>
      <c r="H14" s="27">
        <f t="shared" si="3"/>
        <v>0</v>
      </c>
      <c r="I14" s="28">
        <f t="shared" si="4"/>
        <v>0</v>
      </c>
      <c r="J14" s="28">
        <f t="shared" si="5"/>
        <v>0</v>
      </c>
      <c r="K14" s="1"/>
    </row>
    <row r="15" s="1" customFormat="1" ht="69.75" customHeight="1">
      <c r="A15" s="21">
        <v>8</v>
      </c>
      <c r="B15" s="32" t="s">
        <v>31</v>
      </c>
      <c r="C15" s="23" t="s">
        <v>32</v>
      </c>
      <c r="D15" s="30"/>
      <c r="E15" s="31"/>
      <c r="F15" s="33">
        <v>2</v>
      </c>
      <c r="G15" s="26">
        <v>0</v>
      </c>
      <c r="H15" s="27">
        <f t="shared" si="3"/>
        <v>0</v>
      </c>
      <c r="I15" s="28">
        <f t="shared" si="4"/>
        <v>0</v>
      </c>
      <c r="J15" s="28">
        <f t="shared" si="5"/>
        <v>0</v>
      </c>
      <c r="K15" s="1"/>
    </row>
    <row r="16" s="1" customFormat="1" ht="78" customHeight="1">
      <c r="A16" s="21">
        <v>9</v>
      </c>
      <c r="B16" s="32" t="s">
        <v>33</v>
      </c>
      <c r="C16" s="23" t="s">
        <v>34</v>
      </c>
      <c r="D16" s="30"/>
      <c r="E16" s="31"/>
      <c r="F16" s="33">
        <v>1</v>
      </c>
      <c r="G16" s="26">
        <v>0</v>
      </c>
      <c r="H16" s="27">
        <f t="shared" si="3"/>
        <v>0</v>
      </c>
      <c r="I16" s="28">
        <f t="shared" si="4"/>
        <v>0</v>
      </c>
      <c r="J16" s="28">
        <f t="shared" si="5"/>
        <v>0</v>
      </c>
      <c r="K16" s="1"/>
    </row>
    <row r="17" s="1" customFormat="1" ht="141.75" customHeight="1">
      <c r="A17" s="21">
        <v>10</v>
      </c>
      <c r="B17" s="22" t="s">
        <v>35</v>
      </c>
      <c r="C17" s="23" t="s">
        <v>36</v>
      </c>
      <c r="D17" s="30"/>
      <c r="E17" s="31"/>
      <c r="F17" s="33">
        <v>2</v>
      </c>
      <c r="G17" s="26">
        <v>0</v>
      </c>
      <c r="H17" s="27">
        <f t="shared" si="3"/>
        <v>0</v>
      </c>
      <c r="I17" s="28">
        <f t="shared" si="4"/>
        <v>0</v>
      </c>
      <c r="J17" s="28">
        <f t="shared" si="5"/>
        <v>0</v>
      </c>
      <c r="K17" s="1"/>
    </row>
    <row r="18" s="1" customFormat="1" ht="63.75" customHeight="1">
      <c r="A18" s="21">
        <v>11</v>
      </c>
      <c r="B18" s="22" t="s">
        <v>37</v>
      </c>
      <c r="C18" s="23" t="s">
        <v>38</v>
      </c>
      <c r="D18" s="30"/>
      <c r="E18" s="31"/>
      <c r="F18" s="33">
        <v>1</v>
      </c>
      <c r="G18" s="26">
        <v>0</v>
      </c>
      <c r="H18" s="27">
        <f t="shared" si="3"/>
        <v>0</v>
      </c>
      <c r="I18" s="28">
        <f t="shared" si="4"/>
        <v>0</v>
      </c>
      <c r="J18" s="28">
        <f t="shared" si="5"/>
        <v>0</v>
      </c>
      <c r="K18" s="1"/>
    </row>
    <row r="19" s="1" customFormat="1" ht="59.25" customHeight="1">
      <c r="A19" s="21">
        <v>12</v>
      </c>
      <c r="B19" s="22" t="s">
        <v>39</v>
      </c>
      <c r="C19" s="23" t="s">
        <v>40</v>
      </c>
      <c r="D19" s="30"/>
      <c r="E19" s="31"/>
      <c r="F19" s="33">
        <v>2</v>
      </c>
      <c r="G19" s="26">
        <v>0</v>
      </c>
      <c r="H19" s="27">
        <f t="shared" si="3"/>
        <v>0</v>
      </c>
      <c r="I19" s="28">
        <f t="shared" si="4"/>
        <v>0</v>
      </c>
      <c r="J19" s="28">
        <f t="shared" si="5"/>
        <v>0</v>
      </c>
      <c r="K19" s="1"/>
    </row>
    <row r="20" s="1" customFormat="1" ht="82.5" customHeight="1">
      <c r="A20" s="21">
        <v>13</v>
      </c>
      <c r="B20" s="22" t="s">
        <v>41</v>
      </c>
      <c r="C20" s="23" t="s">
        <v>42</v>
      </c>
      <c r="D20" s="30"/>
      <c r="E20" s="31"/>
      <c r="F20" s="33">
        <v>2</v>
      </c>
      <c r="G20" s="26">
        <v>0</v>
      </c>
      <c r="H20" s="27">
        <f t="shared" si="3"/>
        <v>0</v>
      </c>
      <c r="I20" s="28">
        <f t="shared" si="4"/>
        <v>0</v>
      </c>
      <c r="J20" s="28">
        <f t="shared" si="5"/>
        <v>0</v>
      </c>
      <c r="K20" s="1"/>
    </row>
    <row r="21" s="1" customFormat="1" ht="158.25" customHeight="1">
      <c r="A21" s="21">
        <v>14</v>
      </c>
      <c r="B21" s="22" t="s">
        <v>43</v>
      </c>
      <c r="C21" s="23" t="s">
        <v>44</v>
      </c>
      <c r="D21" s="30"/>
      <c r="E21" s="31"/>
      <c r="F21" s="33">
        <v>4</v>
      </c>
      <c r="G21" s="26">
        <v>0</v>
      </c>
      <c r="H21" s="27">
        <f t="shared" si="3"/>
        <v>0</v>
      </c>
      <c r="I21" s="28">
        <f t="shared" si="4"/>
        <v>0</v>
      </c>
      <c r="J21" s="28">
        <f t="shared" si="5"/>
        <v>0</v>
      </c>
      <c r="K21" s="1"/>
    </row>
    <row r="22" s="1" customFormat="1" ht="93" customHeight="1">
      <c r="A22" s="21">
        <v>15</v>
      </c>
      <c r="B22" s="22" t="s">
        <v>45</v>
      </c>
      <c r="C22" s="23" t="s">
        <v>46</v>
      </c>
      <c r="D22" s="30"/>
      <c r="E22" s="31"/>
      <c r="F22" s="33">
        <v>1</v>
      </c>
      <c r="G22" s="26">
        <v>0</v>
      </c>
      <c r="H22" s="27">
        <f t="shared" si="3"/>
        <v>0</v>
      </c>
      <c r="I22" s="28">
        <f t="shared" si="4"/>
        <v>0</v>
      </c>
      <c r="J22" s="28">
        <f t="shared" si="5"/>
        <v>0</v>
      </c>
      <c r="K22" s="1"/>
    </row>
    <row r="23" s="1" customFormat="1" ht="83.25" customHeight="1">
      <c r="A23" s="21">
        <v>16</v>
      </c>
      <c r="B23" s="22" t="s">
        <v>47</v>
      </c>
      <c r="C23" s="23" t="s">
        <v>48</v>
      </c>
      <c r="D23" s="30"/>
      <c r="E23" s="31"/>
      <c r="F23" s="33">
        <v>6</v>
      </c>
      <c r="G23" s="26">
        <v>0</v>
      </c>
      <c r="H23" s="27">
        <f t="shared" si="3"/>
        <v>0</v>
      </c>
      <c r="I23" s="28">
        <f t="shared" si="4"/>
        <v>0</v>
      </c>
      <c r="J23" s="28">
        <f t="shared" si="5"/>
        <v>0</v>
      </c>
      <c r="K23" s="1"/>
    </row>
    <row r="24" s="1" customFormat="1" ht="85.5" customHeight="1">
      <c r="A24" s="21">
        <v>17</v>
      </c>
      <c r="B24" s="22" t="s">
        <v>49</v>
      </c>
      <c r="C24" s="23" t="s">
        <v>50</v>
      </c>
      <c r="D24" s="30"/>
      <c r="E24" s="31"/>
      <c r="F24" s="33">
        <v>2</v>
      </c>
      <c r="G24" s="26">
        <v>0</v>
      </c>
      <c r="H24" s="27">
        <f t="shared" si="3"/>
        <v>0</v>
      </c>
      <c r="I24" s="28">
        <f t="shared" si="4"/>
        <v>0</v>
      </c>
      <c r="J24" s="28">
        <f t="shared" si="5"/>
        <v>0</v>
      </c>
      <c r="K24" s="1"/>
    </row>
    <row r="25" s="1" customFormat="1" ht="81.75" customHeight="1">
      <c r="A25" s="21">
        <v>18</v>
      </c>
      <c r="B25" s="22" t="s">
        <v>51</v>
      </c>
      <c r="C25" s="23" t="s">
        <v>52</v>
      </c>
      <c r="D25" s="34"/>
      <c r="E25" s="31"/>
      <c r="F25" s="33">
        <v>2</v>
      </c>
      <c r="G25" s="26">
        <v>0</v>
      </c>
      <c r="H25" s="27">
        <f t="shared" si="3"/>
        <v>0</v>
      </c>
      <c r="I25" s="28">
        <f t="shared" si="4"/>
        <v>0</v>
      </c>
      <c r="J25" s="28">
        <f t="shared" si="5"/>
        <v>0</v>
      </c>
      <c r="K25" s="1"/>
    </row>
    <row r="26" s="1" customFormat="1" ht="94.5" customHeight="1">
      <c r="A26" s="21">
        <v>19</v>
      </c>
      <c r="B26" s="22" t="s">
        <v>53</v>
      </c>
      <c r="C26" s="35" t="s">
        <v>54</v>
      </c>
      <c r="D26" s="36"/>
      <c r="E26" s="37"/>
      <c r="F26" s="33">
        <v>1</v>
      </c>
      <c r="G26" s="26">
        <v>0</v>
      </c>
      <c r="H26" s="27">
        <f t="shared" si="3"/>
        <v>0</v>
      </c>
      <c r="I26" s="28">
        <f t="shared" si="4"/>
        <v>0</v>
      </c>
      <c r="J26" s="28">
        <f t="shared" si="5"/>
        <v>0</v>
      </c>
      <c r="K26" s="1"/>
    </row>
    <row r="27" s="1" customFormat="1" ht="123.75" customHeight="1">
      <c r="A27" s="21">
        <v>20</v>
      </c>
      <c r="B27" s="22" t="s">
        <v>55</v>
      </c>
      <c r="C27" s="23" t="s">
        <v>56</v>
      </c>
      <c r="D27" s="36"/>
      <c r="E27" s="37"/>
      <c r="F27" s="33">
        <v>1</v>
      </c>
      <c r="G27" s="26">
        <v>0</v>
      </c>
      <c r="H27" s="27">
        <f t="shared" si="3"/>
        <v>0</v>
      </c>
      <c r="I27" s="28">
        <f t="shared" si="4"/>
        <v>0</v>
      </c>
      <c r="J27" s="28">
        <f t="shared" si="5"/>
        <v>0</v>
      </c>
      <c r="K27" s="1"/>
    </row>
    <row r="28" s="1" customFormat="1" ht="93" customHeight="1">
      <c r="A28" s="21">
        <v>21</v>
      </c>
      <c r="B28" s="22" t="s">
        <v>57</v>
      </c>
      <c r="C28" s="23" t="s">
        <v>58</v>
      </c>
      <c r="D28" s="36"/>
      <c r="E28" s="37"/>
      <c r="F28" s="33">
        <v>2</v>
      </c>
      <c r="G28" s="26">
        <v>0</v>
      </c>
      <c r="H28" s="27">
        <f t="shared" si="3"/>
        <v>0</v>
      </c>
      <c r="I28" s="28">
        <f t="shared" si="4"/>
        <v>0</v>
      </c>
      <c r="J28" s="28">
        <f t="shared" si="5"/>
        <v>0</v>
      </c>
    </row>
    <row r="29" s="1" customFormat="1" ht="90.75" customHeight="1">
      <c r="A29" s="21">
        <v>22</v>
      </c>
      <c r="B29" s="22" t="s">
        <v>59</v>
      </c>
      <c r="C29" s="23" t="s">
        <v>60</v>
      </c>
      <c r="D29" s="36"/>
      <c r="E29" s="37"/>
      <c r="F29" s="33">
        <v>1</v>
      </c>
      <c r="G29" s="26">
        <v>0</v>
      </c>
      <c r="H29" s="27">
        <f t="shared" si="3"/>
        <v>0</v>
      </c>
      <c r="I29" s="28">
        <f t="shared" si="4"/>
        <v>0</v>
      </c>
      <c r="J29" s="28">
        <f t="shared" si="5"/>
        <v>0</v>
      </c>
      <c r="K29" s="1"/>
    </row>
    <row r="30" s="1" customFormat="1" ht="83.25" customHeight="1">
      <c r="A30" s="21">
        <v>23</v>
      </c>
      <c r="B30" s="22" t="s">
        <v>61</v>
      </c>
      <c r="C30" s="23" t="s">
        <v>62</v>
      </c>
      <c r="D30" s="36"/>
      <c r="E30" s="37"/>
      <c r="F30" s="33">
        <v>1</v>
      </c>
      <c r="G30" s="26">
        <v>0</v>
      </c>
      <c r="H30" s="27">
        <f t="shared" si="3"/>
        <v>0</v>
      </c>
      <c r="I30" s="28">
        <f t="shared" si="4"/>
        <v>0</v>
      </c>
      <c r="J30" s="28">
        <f t="shared" si="5"/>
        <v>0</v>
      </c>
      <c r="K30" s="1"/>
    </row>
    <row r="31" s="1" customFormat="1" ht="68.25" customHeight="1">
      <c r="A31" s="21">
        <v>24</v>
      </c>
      <c r="B31" s="22" t="s">
        <v>63</v>
      </c>
      <c r="C31" s="23" t="s">
        <v>64</v>
      </c>
      <c r="D31" s="36"/>
      <c r="E31" s="37"/>
      <c r="F31" s="33">
        <v>2</v>
      </c>
      <c r="G31" s="26">
        <v>0</v>
      </c>
      <c r="H31" s="27">
        <f t="shared" si="3"/>
        <v>0</v>
      </c>
      <c r="I31" s="28">
        <f t="shared" si="4"/>
        <v>0</v>
      </c>
      <c r="J31" s="28">
        <f t="shared" si="5"/>
        <v>0</v>
      </c>
      <c r="K31" s="1"/>
    </row>
    <row r="32" s="1" customFormat="1" ht="53.25" customHeight="1">
      <c r="A32" s="21">
        <v>25</v>
      </c>
      <c r="B32" s="22" t="s">
        <v>65</v>
      </c>
      <c r="C32" s="23" t="s">
        <v>66</v>
      </c>
      <c r="D32" s="36"/>
      <c r="E32" s="37"/>
      <c r="F32" s="33">
        <v>4</v>
      </c>
      <c r="G32" s="26">
        <v>0</v>
      </c>
      <c r="H32" s="27">
        <f t="shared" si="3"/>
        <v>0</v>
      </c>
      <c r="I32" s="28">
        <f t="shared" si="4"/>
        <v>0</v>
      </c>
      <c r="J32" s="28">
        <f t="shared" si="5"/>
        <v>0</v>
      </c>
      <c r="K32" s="1"/>
    </row>
    <row r="33" s="1" customFormat="1" ht="88.5" customHeight="1">
      <c r="A33" s="21">
        <v>26</v>
      </c>
      <c r="B33" s="22" t="s">
        <v>67</v>
      </c>
      <c r="C33" s="23" t="s">
        <v>68</v>
      </c>
      <c r="D33" s="36"/>
      <c r="E33" s="37"/>
      <c r="F33" s="33">
        <v>2</v>
      </c>
      <c r="G33" s="26">
        <v>0</v>
      </c>
      <c r="H33" s="27">
        <f t="shared" si="3"/>
        <v>0</v>
      </c>
      <c r="I33" s="28">
        <f t="shared" si="4"/>
        <v>0</v>
      </c>
      <c r="J33" s="28">
        <f t="shared" si="5"/>
        <v>0</v>
      </c>
      <c r="K33" s="1"/>
    </row>
    <row r="34" s="1" customFormat="1" ht="79.5" customHeight="1">
      <c r="A34" s="21">
        <v>27</v>
      </c>
      <c r="B34" s="22" t="s">
        <v>69</v>
      </c>
      <c r="C34" s="23" t="s">
        <v>70</v>
      </c>
      <c r="D34" s="36"/>
      <c r="E34" s="37"/>
      <c r="F34" s="33">
        <v>2</v>
      </c>
      <c r="G34" s="26">
        <v>0</v>
      </c>
      <c r="H34" s="27">
        <f t="shared" si="3"/>
        <v>0</v>
      </c>
      <c r="I34" s="28">
        <f t="shared" si="4"/>
        <v>0</v>
      </c>
      <c r="J34" s="28">
        <f t="shared" si="5"/>
        <v>0</v>
      </c>
      <c r="K34" s="1"/>
    </row>
    <row r="35" s="1" customFormat="1" ht="197.25" customHeight="1">
      <c r="A35" s="21">
        <v>28</v>
      </c>
      <c r="B35" s="22" t="s">
        <v>71</v>
      </c>
      <c r="C35" s="23" t="s">
        <v>72</v>
      </c>
      <c r="D35" s="36"/>
      <c r="E35" s="37"/>
      <c r="F35" s="33">
        <v>1</v>
      </c>
      <c r="G35" s="26">
        <v>0</v>
      </c>
      <c r="H35" s="27">
        <f t="shared" si="3"/>
        <v>0</v>
      </c>
      <c r="I35" s="28">
        <f t="shared" si="4"/>
        <v>0</v>
      </c>
      <c r="J35" s="28">
        <f t="shared" si="5"/>
        <v>0</v>
      </c>
      <c r="K35" s="1"/>
    </row>
    <row r="36" s="1" customFormat="1" ht="219.75" customHeight="1">
      <c r="A36" s="21">
        <v>29</v>
      </c>
      <c r="B36" s="22" t="s">
        <v>73</v>
      </c>
      <c r="C36" s="23" t="s">
        <v>74</v>
      </c>
      <c r="D36" s="36"/>
      <c r="E36" s="37"/>
      <c r="F36" s="33">
        <v>1</v>
      </c>
      <c r="G36" s="26">
        <v>0</v>
      </c>
      <c r="H36" s="27">
        <f t="shared" si="3"/>
        <v>0</v>
      </c>
      <c r="I36" s="28">
        <f t="shared" si="4"/>
        <v>0</v>
      </c>
      <c r="J36" s="28">
        <f t="shared" si="5"/>
        <v>0</v>
      </c>
      <c r="K36" s="1"/>
    </row>
    <row r="37" s="1" customFormat="1" ht="315" customHeight="1">
      <c r="A37" s="21">
        <v>30</v>
      </c>
      <c r="B37" s="22" t="s">
        <v>75</v>
      </c>
      <c r="C37" s="23" t="s">
        <v>76</v>
      </c>
      <c r="D37" s="36"/>
      <c r="E37" s="37"/>
      <c r="F37" s="33">
        <v>1</v>
      </c>
      <c r="G37" s="26">
        <v>0</v>
      </c>
      <c r="H37" s="27">
        <f t="shared" si="3"/>
        <v>0</v>
      </c>
      <c r="I37" s="28">
        <f t="shared" si="4"/>
        <v>0</v>
      </c>
      <c r="J37" s="28">
        <f t="shared" si="5"/>
        <v>0</v>
      </c>
      <c r="K37" s="1"/>
    </row>
    <row r="38" s="1" customFormat="1" ht="82.5" customHeight="1">
      <c r="A38" s="21">
        <v>31</v>
      </c>
      <c r="B38" s="22" t="s">
        <v>77</v>
      </c>
      <c r="C38" s="23" t="s">
        <v>78</v>
      </c>
      <c r="D38" s="36"/>
      <c r="E38" s="37"/>
      <c r="F38" s="33">
        <v>1</v>
      </c>
      <c r="G38" s="26">
        <v>0</v>
      </c>
      <c r="H38" s="27">
        <f t="shared" si="3"/>
        <v>0</v>
      </c>
      <c r="I38" s="28">
        <f t="shared" si="4"/>
        <v>0</v>
      </c>
      <c r="J38" s="28">
        <f t="shared" si="5"/>
        <v>0</v>
      </c>
      <c r="K38" s="1"/>
    </row>
    <row r="39" s="1" customFormat="1" ht="225" customHeight="1">
      <c r="A39" s="21">
        <v>32</v>
      </c>
      <c r="B39" s="22" t="s">
        <v>79</v>
      </c>
      <c r="C39" s="23" t="s">
        <v>80</v>
      </c>
      <c r="D39" s="36"/>
      <c r="E39" s="37"/>
      <c r="F39" s="33">
        <v>1</v>
      </c>
      <c r="G39" s="26">
        <v>0</v>
      </c>
      <c r="H39" s="27">
        <f t="shared" si="3"/>
        <v>0</v>
      </c>
      <c r="I39" s="28">
        <f t="shared" si="4"/>
        <v>0</v>
      </c>
      <c r="J39" s="28">
        <f t="shared" si="5"/>
        <v>0</v>
      </c>
      <c r="K39" s="1"/>
    </row>
    <row r="40" s="38" customFormat="1">
      <c r="A40" s="39" t="s">
        <v>81</v>
      </c>
      <c r="B40" s="40"/>
      <c r="C40" s="40"/>
      <c r="D40" s="41" t="s">
        <v>82</v>
      </c>
      <c r="E40" s="42" t="s">
        <v>82</v>
      </c>
      <c r="F40" s="41" t="s">
        <v>82</v>
      </c>
      <c r="G40" s="43" t="s">
        <v>82</v>
      </c>
      <c r="H40" s="44" t="s">
        <v>82</v>
      </c>
      <c r="I40" s="45">
        <f>SUM(I8:I39)</f>
        <v>0</v>
      </c>
      <c r="J40" s="45">
        <f>SUM(J8:J39)</f>
        <v>0</v>
      </c>
      <c r="K40" s="38"/>
    </row>
    <row r="41" s="38" customFormat="1">
      <c r="A41" s="46" t="s">
        <v>83</v>
      </c>
      <c r="B41" s="47"/>
      <c r="C41" s="47"/>
      <c r="D41" s="42" t="s">
        <v>82</v>
      </c>
      <c r="E41" s="42" t="s">
        <v>82</v>
      </c>
      <c r="F41" s="42" t="s">
        <v>82</v>
      </c>
      <c r="G41" s="43" t="s">
        <v>82</v>
      </c>
      <c r="H41" s="44" t="s">
        <v>82</v>
      </c>
      <c r="I41" s="44">
        <v>0</v>
      </c>
      <c r="J41" s="44">
        <f>I41*1.2</f>
        <v>0</v>
      </c>
      <c r="K41" s="38"/>
    </row>
    <row r="42" s="38" customFormat="1">
      <c r="A42" s="46" t="s">
        <v>84</v>
      </c>
      <c r="B42" s="47"/>
      <c r="C42" s="47"/>
      <c r="D42" s="42" t="s">
        <v>82</v>
      </c>
      <c r="E42" s="42" t="s">
        <v>82</v>
      </c>
      <c r="F42" s="42" t="s">
        <v>82</v>
      </c>
      <c r="G42" s="43" t="s">
        <v>82</v>
      </c>
      <c r="H42" s="44" t="s">
        <v>82</v>
      </c>
      <c r="I42" s="45">
        <f>SUM(I40:I41)</f>
        <v>0</v>
      </c>
      <c r="J42" s="45">
        <f>SUM(J40:J41)</f>
        <v>0</v>
      </c>
      <c r="K42" s="38"/>
    </row>
    <row r="43" s="38" customFormat="1">
      <c r="A43" s="48" t="s">
        <v>85</v>
      </c>
      <c r="B43" s="49"/>
      <c r="C43" s="49"/>
      <c r="D43" s="50" t="s">
        <v>86</v>
      </c>
      <c r="E43" s="50"/>
      <c r="F43" s="50"/>
      <c r="G43" s="50"/>
      <c r="H43" s="50"/>
      <c r="I43" s="50"/>
      <c r="J43" s="50"/>
    </row>
    <row r="44" s="38" customFormat="1" ht="48.950000000000003" customHeight="1">
      <c r="A44" s="48" t="s">
        <v>87</v>
      </c>
      <c r="B44" s="49"/>
      <c r="C44" s="49"/>
      <c r="D44" s="51" t="s">
        <v>88</v>
      </c>
      <c r="E44" s="51"/>
      <c r="F44" s="51"/>
      <c r="G44" s="51"/>
      <c r="H44" s="51"/>
      <c r="I44" s="51"/>
      <c r="J44" s="51"/>
    </row>
    <row r="45" s="38" customFormat="1" ht="44.25" customHeight="1">
      <c r="A45" s="48" t="s">
        <v>89</v>
      </c>
      <c r="B45" s="49"/>
      <c r="C45" s="49"/>
      <c r="D45" s="52" t="s">
        <v>90</v>
      </c>
      <c r="E45" s="52"/>
      <c r="F45" s="52"/>
      <c r="G45" s="52"/>
      <c r="H45" s="52"/>
      <c r="I45" s="52"/>
      <c r="J45" s="52"/>
    </row>
    <row r="46" s="38" customFormat="1" ht="33.75" customHeight="1">
      <c r="A46" s="48" t="s">
        <v>91</v>
      </c>
      <c r="B46" s="49"/>
      <c r="C46" s="49"/>
      <c r="D46" s="51" t="s">
        <v>92</v>
      </c>
      <c r="E46" s="51"/>
      <c r="F46" s="51"/>
      <c r="G46" s="51"/>
      <c r="H46" s="51"/>
      <c r="I46" s="51"/>
      <c r="J46" s="51"/>
    </row>
    <row r="47" s="38" customFormat="1" ht="21" customHeight="1">
      <c r="A47" s="48" t="s">
        <v>93</v>
      </c>
      <c r="B47" s="49"/>
      <c r="C47" s="49"/>
      <c r="D47" s="53" t="s">
        <v>94</v>
      </c>
      <c r="E47" s="53"/>
      <c r="F47" s="53"/>
      <c r="G47" s="53"/>
      <c r="H47" s="53"/>
      <c r="I47" s="53"/>
      <c r="J47" s="53"/>
    </row>
    <row r="48" s="38" customFormat="1">
      <c r="A48" s="54" t="s">
        <v>95</v>
      </c>
      <c r="B48" s="55"/>
      <c r="C48" s="55"/>
      <c r="D48" s="56"/>
      <c r="E48" s="56"/>
      <c r="F48" s="56"/>
      <c r="G48" s="56"/>
      <c r="H48" s="56"/>
      <c r="I48" s="56"/>
      <c r="J48" s="56"/>
    </row>
    <row r="49" ht="15">
      <c r="B49" s="57" t="s">
        <v>96</v>
      </c>
      <c r="C49" s="57"/>
      <c r="D49" s="57"/>
      <c r="E49" s="57"/>
      <c r="F49" s="58"/>
      <c r="G49" s="59"/>
      <c r="H49" s="59"/>
      <c r="I49" s="59"/>
      <c r="J49" s="59"/>
    </row>
    <row r="50" ht="37.5" customHeight="1">
      <c r="A50" s="1"/>
      <c r="B50" s="60" t="s">
        <v>97</v>
      </c>
      <c r="C50" s="60"/>
      <c r="D50" s="60"/>
      <c r="E50" s="60"/>
      <c r="F50" s="60"/>
      <c r="G50" s="60"/>
      <c r="H50" s="60"/>
      <c r="I50" s="60"/>
      <c r="J50" s="60"/>
      <c r="K50" s="1"/>
      <c r="L50" s="1"/>
      <c r="M50" s="1"/>
      <c r="N50" s="1"/>
      <c r="O50" s="1"/>
      <c r="P50" s="1"/>
    </row>
    <row r="51" ht="15.75" customHeight="1">
      <c r="B51" s="60" t="s">
        <v>98</v>
      </c>
      <c r="C51" s="60"/>
      <c r="D51" s="60"/>
      <c r="E51" s="60"/>
      <c r="F51" s="60"/>
      <c r="G51" s="60"/>
      <c r="H51" s="60"/>
      <c r="I51" s="60"/>
      <c r="J51" s="60"/>
      <c r="K51" s="1"/>
      <c r="L51" s="1"/>
      <c r="M51" s="1"/>
      <c r="N51" s="1"/>
      <c r="O51" s="1"/>
      <c r="P51" s="1"/>
    </row>
    <row r="52" ht="28.5" customHeight="1">
      <c r="B52" s="61" t="s">
        <v>99</v>
      </c>
      <c r="C52" s="61"/>
      <c r="D52" s="61"/>
      <c r="E52" s="61"/>
      <c r="F52" s="61"/>
      <c r="G52" s="61"/>
      <c r="H52" s="61"/>
      <c r="I52" s="61"/>
      <c r="J52" s="61"/>
      <c r="K52" s="1"/>
      <c r="L52" s="1"/>
      <c r="M52" s="1"/>
      <c r="N52" s="1"/>
      <c r="O52" s="1"/>
      <c r="P52" s="1"/>
    </row>
    <row r="53" ht="15.6" customHeight="1">
      <c r="B53" s="62" t="s">
        <v>100</v>
      </c>
      <c r="C53" s="62"/>
      <c r="D53" s="62"/>
      <c r="E53" s="63"/>
      <c r="F53" s="63"/>
      <c r="G53" s="64"/>
      <c r="H53" s="64"/>
      <c r="I53" s="64"/>
      <c r="J53" s="64"/>
      <c r="K53" s="1"/>
      <c r="L53" s="1"/>
      <c r="M53" s="1"/>
      <c r="N53" s="1"/>
      <c r="O53" s="1"/>
      <c r="P53" s="1"/>
    </row>
    <row r="54" ht="15.6" customHeight="1">
      <c r="B54" s="62"/>
      <c r="C54" s="62"/>
      <c r="D54" s="62"/>
      <c r="E54" s="63"/>
      <c r="F54" s="63"/>
      <c r="G54" s="64"/>
      <c r="H54" s="64"/>
      <c r="I54" s="64"/>
      <c r="J54" s="64"/>
      <c r="K54" s="1"/>
      <c r="L54" s="1"/>
      <c r="M54" s="1"/>
      <c r="N54" s="1"/>
      <c r="O54" s="1"/>
      <c r="P54" s="1"/>
    </row>
    <row r="55" ht="15">
      <c r="B55" s="1" t="s">
        <v>101</v>
      </c>
      <c r="C55" s="1" t="s">
        <v>102</v>
      </c>
      <c r="D55" s="1" t="s">
        <v>103</v>
      </c>
      <c r="K55" s="1"/>
      <c r="L55" s="1"/>
      <c r="M55" s="1"/>
      <c r="N55" s="1"/>
      <c r="O55" s="1"/>
      <c r="P55" s="1"/>
    </row>
    <row r="56" ht="13.699999999999999" customHeight="1">
      <c r="B56" s="65" t="s">
        <v>104</v>
      </c>
      <c r="C56" s="65"/>
      <c r="D56" s="66"/>
      <c r="E56" s="67"/>
      <c r="F56" s="67"/>
      <c r="G56" s="66"/>
      <c r="K56" s="1"/>
      <c r="L56" s="1"/>
      <c r="M56" s="1"/>
      <c r="N56" s="1"/>
      <c r="O56" s="1"/>
      <c r="P56" s="1"/>
    </row>
    <row r="57" ht="15">
      <c r="B57" s="68" t="s">
        <v>105</v>
      </c>
      <c r="C57" s="1"/>
      <c r="D57" s="1"/>
    </row>
    <row r="58" ht="30.75" customHeight="1">
      <c r="B58" s="69"/>
      <c r="C58" s="70"/>
      <c r="D58" s="70"/>
      <c r="E58" s="70"/>
      <c r="F58" s="70"/>
      <c r="G58" s="70"/>
      <c r="H58" s="64"/>
      <c r="I58" s="64"/>
      <c r="J58" s="64"/>
      <c r="K58" s="1"/>
      <c r="L58" s="1"/>
      <c r="M58" s="1"/>
      <c r="N58" s="1"/>
      <c r="O58" s="1"/>
      <c r="P58" s="1"/>
    </row>
    <row r="59" ht="15">
      <c r="K59" s="1"/>
      <c r="L59" s="1"/>
      <c r="M59" s="1"/>
      <c r="N59" s="1"/>
      <c r="O59" s="1"/>
      <c r="P59" s="1"/>
    </row>
    <row r="60" ht="15">
      <c r="B60" s="69"/>
      <c r="C60" s="69"/>
      <c r="D60" s="69"/>
      <c r="E60" s="69"/>
      <c r="F60" s="69"/>
      <c r="K60" s="1"/>
      <c r="L60" s="1"/>
      <c r="M60" s="1"/>
      <c r="N60" s="1"/>
      <c r="O60" s="1"/>
      <c r="P60" s="1"/>
    </row>
  </sheetData>
  <mergeCells count="27">
    <mergeCell ref="E1:J1"/>
    <mergeCell ref="D2:J2"/>
    <mergeCell ref="E3:J3"/>
    <mergeCell ref="F4:J4"/>
    <mergeCell ref="A5:J5"/>
    <mergeCell ref="A40:C40"/>
    <mergeCell ref="A41:C41"/>
    <mergeCell ref="A42:C42"/>
    <mergeCell ref="A43:C43"/>
    <mergeCell ref="D43:J43"/>
    <mergeCell ref="A44:C44"/>
    <mergeCell ref="D44:J44"/>
    <mergeCell ref="A45:C45"/>
    <mergeCell ref="D45:J45"/>
    <mergeCell ref="A46:C46"/>
    <mergeCell ref="D46:J46"/>
    <mergeCell ref="A47:C47"/>
    <mergeCell ref="D47:J47"/>
    <mergeCell ref="A48:C48"/>
    <mergeCell ref="D48:J48"/>
    <mergeCell ref="B49:E49"/>
    <mergeCell ref="B50:J50"/>
    <mergeCell ref="B51:E51"/>
    <mergeCell ref="B52:J52"/>
    <mergeCell ref="B53:D53"/>
    <mergeCell ref="B56:C56"/>
    <mergeCell ref="C58:G58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10</cp:revision>
  <dcterms:created xsi:type="dcterms:W3CDTF">2015-06-05T18:19:00Z</dcterms:created>
  <dcterms:modified xsi:type="dcterms:W3CDTF">2024-08-29T05:22:53Z</dcterms:modified>
  <cp:version>1048576</cp:version>
</cp:coreProperties>
</file>