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\\10.2.10.12\share\Scan\Scan\Purchases\ТЕНДЕРЫ\Отборы 2025 года\Bauer\Документы для участников\"/>
    </mc:Choice>
  </mc:AlternateContent>
  <xr:revisionPtr revIDLastSave="0" documentId="13_ncr:1_{1C66F70C-0E4F-4F60-B1A5-C530F27DC9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от № 1" sheetId="1" r:id="rId1"/>
  </sheets>
  <definedNames>
    <definedName name="_xlnm.Print_Area" localSheetId="0">'Лот № 1'!$A$1:$K$133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9" i="1" l="1"/>
  <c r="J119" i="1"/>
  <c r="K117" i="1"/>
  <c r="J117" i="1"/>
  <c r="K116" i="1"/>
  <c r="J116" i="1"/>
  <c r="K115" i="1"/>
  <c r="J115" i="1"/>
  <c r="J19" i="1"/>
  <c r="K14" i="1"/>
  <c r="J104" i="1"/>
  <c r="J105" i="1"/>
  <c r="J106" i="1"/>
  <c r="J107" i="1"/>
  <c r="J108" i="1"/>
  <c r="J109" i="1"/>
  <c r="J110" i="1"/>
  <c r="J111" i="1"/>
  <c r="J112" i="1"/>
  <c r="J113" i="1"/>
  <c r="J114" i="1"/>
  <c r="I105" i="1"/>
  <c r="K105" i="1" s="1"/>
  <c r="I106" i="1"/>
  <c r="K106" i="1" s="1"/>
  <c r="I107" i="1"/>
  <c r="K107" i="1" s="1"/>
  <c r="I108" i="1"/>
  <c r="K108" i="1" s="1"/>
  <c r="I109" i="1"/>
  <c r="K109" i="1" s="1"/>
  <c r="I110" i="1"/>
  <c r="K110" i="1" s="1"/>
  <c r="I111" i="1"/>
  <c r="K111" i="1" s="1"/>
  <c r="I112" i="1"/>
  <c r="K112" i="1" s="1"/>
  <c r="I113" i="1"/>
  <c r="K113" i="1" s="1"/>
  <c r="I114" i="1"/>
  <c r="K114" i="1" s="1"/>
  <c r="I104" i="1"/>
  <c r="K104" i="1" s="1"/>
  <c r="K118" i="1"/>
  <c r="J103" i="1"/>
  <c r="I103" i="1"/>
  <c r="K103" i="1" s="1"/>
  <c r="J102" i="1"/>
  <c r="I102" i="1"/>
  <c r="K102" i="1" s="1"/>
  <c r="J101" i="1"/>
  <c r="I101" i="1"/>
  <c r="K101" i="1" s="1"/>
  <c r="J100" i="1"/>
  <c r="I100" i="1"/>
  <c r="K100" i="1" s="1"/>
  <c r="J99" i="1"/>
  <c r="I99" i="1"/>
  <c r="K99" i="1" s="1"/>
  <c r="J98" i="1"/>
  <c r="I98" i="1"/>
  <c r="K98" i="1" s="1"/>
  <c r="J97" i="1"/>
  <c r="I97" i="1"/>
  <c r="K97" i="1" s="1"/>
  <c r="J96" i="1"/>
  <c r="I96" i="1"/>
  <c r="K96" i="1" s="1"/>
  <c r="J95" i="1"/>
  <c r="I95" i="1"/>
  <c r="K95" i="1" s="1"/>
  <c r="J94" i="1"/>
  <c r="I94" i="1"/>
  <c r="K94" i="1" s="1"/>
  <c r="J93" i="1"/>
  <c r="I93" i="1"/>
  <c r="K93" i="1" s="1"/>
  <c r="J92" i="1"/>
  <c r="I92" i="1"/>
  <c r="K92" i="1" s="1"/>
  <c r="J91" i="1"/>
  <c r="I91" i="1"/>
  <c r="K91" i="1" s="1"/>
  <c r="J90" i="1"/>
  <c r="I90" i="1"/>
  <c r="K90" i="1" s="1"/>
  <c r="J89" i="1"/>
  <c r="I89" i="1"/>
  <c r="K89" i="1" s="1"/>
  <c r="J88" i="1"/>
  <c r="I88" i="1"/>
  <c r="K88" i="1" s="1"/>
  <c r="J87" i="1"/>
  <c r="I87" i="1"/>
  <c r="K87" i="1" s="1"/>
  <c r="J86" i="1"/>
  <c r="I86" i="1"/>
  <c r="K86" i="1" s="1"/>
  <c r="J85" i="1"/>
  <c r="I85" i="1"/>
  <c r="K85" i="1" s="1"/>
  <c r="J84" i="1"/>
  <c r="I84" i="1"/>
  <c r="K84" i="1" s="1"/>
  <c r="J83" i="1"/>
  <c r="I83" i="1"/>
  <c r="K83" i="1" s="1"/>
  <c r="J82" i="1"/>
  <c r="I82" i="1"/>
  <c r="K82" i="1" s="1"/>
  <c r="J81" i="1"/>
  <c r="I81" i="1"/>
  <c r="K81" i="1" s="1"/>
  <c r="J80" i="1"/>
  <c r="I80" i="1"/>
  <c r="K80" i="1" s="1"/>
  <c r="J79" i="1"/>
  <c r="I79" i="1"/>
  <c r="K79" i="1" s="1"/>
  <c r="J78" i="1"/>
  <c r="I78" i="1"/>
  <c r="K78" i="1" s="1"/>
  <c r="J77" i="1"/>
  <c r="I77" i="1"/>
  <c r="K77" i="1" s="1"/>
  <c r="J76" i="1"/>
  <c r="I76" i="1"/>
  <c r="K76" i="1" s="1"/>
  <c r="J75" i="1"/>
  <c r="I75" i="1"/>
  <c r="K75" i="1" s="1"/>
  <c r="J74" i="1"/>
  <c r="I74" i="1"/>
  <c r="K74" i="1" s="1"/>
  <c r="J73" i="1"/>
  <c r="I73" i="1"/>
  <c r="K73" i="1" s="1"/>
  <c r="J71" i="1"/>
  <c r="I71" i="1"/>
  <c r="K71" i="1" s="1"/>
  <c r="J70" i="1"/>
  <c r="I70" i="1"/>
  <c r="K70" i="1" s="1"/>
  <c r="J69" i="1"/>
  <c r="I69" i="1"/>
  <c r="K69" i="1" s="1"/>
  <c r="J68" i="1"/>
  <c r="I68" i="1"/>
  <c r="K68" i="1" s="1"/>
  <c r="J67" i="1"/>
  <c r="I67" i="1"/>
  <c r="K67" i="1" s="1"/>
  <c r="J66" i="1"/>
  <c r="I66" i="1"/>
  <c r="K66" i="1" s="1"/>
  <c r="J65" i="1"/>
  <c r="I65" i="1"/>
  <c r="K65" i="1" s="1"/>
  <c r="J64" i="1"/>
  <c r="I64" i="1"/>
  <c r="K64" i="1" s="1"/>
  <c r="J63" i="1"/>
  <c r="I63" i="1"/>
  <c r="K63" i="1" s="1"/>
  <c r="J62" i="1"/>
  <c r="I62" i="1"/>
  <c r="K62" i="1" s="1"/>
  <c r="J61" i="1"/>
  <c r="I61" i="1"/>
  <c r="K61" i="1" s="1"/>
  <c r="J60" i="1"/>
  <c r="I60" i="1"/>
  <c r="K60" i="1" s="1"/>
  <c r="J59" i="1"/>
  <c r="I59" i="1"/>
  <c r="K59" i="1" s="1"/>
  <c r="J58" i="1"/>
  <c r="I58" i="1"/>
  <c r="K58" i="1" s="1"/>
  <c r="J57" i="1"/>
  <c r="I57" i="1"/>
  <c r="K57" i="1" s="1"/>
  <c r="J56" i="1"/>
  <c r="I56" i="1"/>
  <c r="K56" i="1" s="1"/>
  <c r="J55" i="1"/>
  <c r="I55" i="1"/>
  <c r="K55" i="1" s="1"/>
  <c r="J54" i="1"/>
  <c r="I54" i="1"/>
  <c r="K54" i="1" s="1"/>
  <c r="J53" i="1"/>
  <c r="I53" i="1"/>
  <c r="K53" i="1" s="1"/>
  <c r="J52" i="1"/>
  <c r="I52" i="1"/>
  <c r="K52" i="1" s="1"/>
  <c r="J51" i="1"/>
  <c r="I51" i="1"/>
  <c r="K51" i="1" s="1"/>
  <c r="J50" i="1"/>
  <c r="I50" i="1"/>
  <c r="K50" i="1" s="1"/>
  <c r="J49" i="1"/>
  <c r="I49" i="1"/>
  <c r="K49" i="1" s="1"/>
  <c r="J48" i="1"/>
  <c r="I48" i="1"/>
  <c r="K48" i="1" s="1"/>
  <c r="J47" i="1"/>
  <c r="I47" i="1"/>
  <c r="K47" i="1" s="1"/>
  <c r="J46" i="1"/>
  <c r="I46" i="1"/>
  <c r="K46" i="1" s="1"/>
  <c r="J45" i="1"/>
  <c r="I45" i="1"/>
  <c r="K45" i="1" s="1"/>
  <c r="J44" i="1"/>
  <c r="I44" i="1"/>
  <c r="K44" i="1" s="1"/>
  <c r="J43" i="1"/>
  <c r="I43" i="1"/>
  <c r="K43" i="1" s="1"/>
  <c r="J42" i="1"/>
  <c r="I42" i="1"/>
  <c r="K42" i="1" s="1"/>
  <c r="J41" i="1"/>
  <c r="I41" i="1"/>
  <c r="K41" i="1" s="1"/>
  <c r="J40" i="1"/>
  <c r="I40" i="1"/>
  <c r="K40" i="1" s="1"/>
  <c r="J39" i="1"/>
  <c r="I39" i="1"/>
  <c r="K39" i="1" s="1"/>
  <c r="J38" i="1"/>
  <c r="I38" i="1"/>
  <c r="K38" i="1" s="1"/>
  <c r="J37" i="1"/>
  <c r="I37" i="1"/>
  <c r="K37" i="1" s="1"/>
  <c r="J36" i="1"/>
  <c r="I36" i="1"/>
  <c r="K36" i="1" s="1"/>
  <c r="J35" i="1"/>
  <c r="I35" i="1"/>
  <c r="K35" i="1" s="1"/>
  <c r="J34" i="1"/>
  <c r="I34" i="1"/>
  <c r="K34" i="1" s="1"/>
  <c r="J33" i="1"/>
  <c r="I33" i="1"/>
  <c r="K33" i="1" s="1"/>
  <c r="J32" i="1"/>
  <c r="I32" i="1"/>
  <c r="K32" i="1" s="1"/>
  <c r="J31" i="1"/>
  <c r="I31" i="1"/>
  <c r="K31" i="1" s="1"/>
  <c r="J30" i="1"/>
  <c r="I30" i="1"/>
  <c r="K30" i="1" s="1"/>
  <c r="J29" i="1"/>
  <c r="I29" i="1"/>
  <c r="K29" i="1" s="1"/>
  <c r="J28" i="1"/>
  <c r="I28" i="1"/>
  <c r="K28" i="1" s="1"/>
  <c r="J27" i="1"/>
  <c r="I27" i="1"/>
  <c r="K27" i="1" s="1"/>
  <c r="J26" i="1"/>
  <c r="I26" i="1"/>
  <c r="K26" i="1" s="1"/>
  <c r="J25" i="1"/>
  <c r="I25" i="1"/>
  <c r="K25" i="1" s="1"/>
  <c r="J24" i="1"/>
  <c r="I24" i="1"/>
  <c r="K24" i="1" s="1"/>
  <c r="J23" i="1"/>
  <c r="I23" i="1"/>
  <c r="K23" i="1" s="1"/>
  <c r="J22" i="1"/>
  <c r="I22" i="1"/>
  <c r="K22" i="1" s="1"/>
  <c r="J21" i="1"/>
  <c r="I21" i="1"/>
  <c r="K21" i="1" s="1"/>
  <c r="J20" i="1"/>
  <c r="I20" i="1"/>
  <c r="K20" i="1" s="1"/>
  <c r="I19" i="1"/>
  <c r="K19" i="1" s="1"/>
  <c r="J18" i="1"/>
  <c r="I18" i="1"/>
  <c r="K18" i="1" s="1"/>
  <c r="J17" i="1"/>
  <c r="I17" i="1"/>
  <c r="K17" i="1" s="1"/>
  <c r="J16" i="1"/>
  <c r="I16" i="1"/>
  <c r="K16" i="1" s="1"/>
  <c r="J15" i="1"/>
  <c r="I15" i="1"/>
  <c r="K15" i="1" s="1"/>
  <c r="J14" i="1"/>
  <c r="I14" i="1"/>
  <c r="J13" i="1"/>
  <c r="I13" i="1"/>
  <c r="K13" i="1" s="1"/>
  <c r="J12" i="1"/>
  <c r="I12" i="1"/>
  <c r="K12" i="1" s="1"/>
  <c r="J11" i="1"/>
  <c r="I11" i="1"/>
  <c r="K11" i="1" s="1"/>
  <c r="J10" i="1"/>
  <c r="I10" i="1"/>
  <c r="K10" i="1" s="1"/>
</calcChain>
</file>

<file path=xl/sharedStrings.xml><?xml version="1.0" encoding="utf-8"?>
<sst xmlns="http://schemas.openxmlformats.org/spreadsheetml/2006/main" count="530" uniqueCount="116">
  <si>
    <t>Приложение к Форме № 1</t>
  </si>
  <si>
    <t>/наименование Претендента/</t>
  </si>
  <si>
    <t>Лот № 1 – Поставка хоккейной экипировки марки Bauer для команд ООО «ХК «Авангард»</t>
  </si>
  <si>
    <t>№ п/п</t>
  </si>
  <si>
    <t xml:space="preserve">Наименование товара </t>
  </si>
  <si>
    <t>Расшифровка</t>
  </si>
  <si>
    <t>Параметр 1</t>
  </si>
  <si>
    <t>Параметр 2</t>
  </si>
  <si>
    <t>Ед. изм.</t>
  </si>
  <si>
    <t>Кол-во</t>
  </si>
  <si>
    <t>Цена за ед. товара без НДС, руб.</t>
  </si>
  <si>
    <t xml:space="preserve">Цена за ед. товара с учетом НДС, руб. </t>
  </si>
  <si>
    <t xml:space="preserve">Стоимость без НДС,  руб. </t>
  </si>
  <si>
    <t xml:space="preserve">Стоимость с учетом НДС, руб. </t>
  </si>
  <si>
    <t>9*</t>
  </si>
  <si>
    <t>11*</t>
  </si>
  <si>
    <t xml:space="preserve"> Хоккейная экипировка для команды КХЛ</t>
  </si>
  <si>
    <t>композитная клюшка</t>
  </si>
  <si>
    <t>LFT</t>
  </si>
  <si>
    <t>шт.</t>
  </si>
  <si>
    <t>P28</t>
  </si>
  <si>
    <t>RHT</t>
  </si>
  <si>
    <t>BLK</t>
  </si>
  <si>
    <t>L</t>
  </si>
  <si>
    <t>M</t>
  </si>
  <si>
    <t>XL</t>
  </si>
  <si>
    <t>трусы</t>
  </si>
  <si>
    <t>-</t>
  </si>
  <si>
    <t>щитки</t>
  </si>
  <si>
    <t>пара</t>
  </si>
  <si>
    <t>13.0</t>
  </si>
  <si>
    <t>нагрудник</t>
  </si>
  <si>
    <t>налокотники</t>
  </si>
  <si>
    <t>BAUER POWERFLY HOLDER</t>
  </si>
  <si>
    <t>стакан</t>
  </si>
  <si>
    <t>лезвия</t>
  </si>
  <si>
    <t>BAUER PROTECTIVE CUP &amp; SUPPORTER SR -BLK</t>
  </si>
  <si>
    <t>раковина игрока</t>
  </si>
  <si>
    <t>Хоккейная экипировка для команд ВХЛ и МХЛ</t>
  </si>
  <si>
    <t>P92</t>
  </si>
  <si>
    <t>15.0</t>
  </si>
  <si>
    <t>защита горла</t>
  </si>
  <si>
    <t>Стоимость товара для команды КХЛ</t>
  </si>
  <si>
    <t>х</t>
  </si>
  <si>
    <t>Стоимость товара для команд ВХЛ и МХЛ</t>
  </si>
  <si>
    <t>Общая стоимость товара</t>
  </si>
  <si>
    <t>Стоимость доставки**</t>
  </si>
  <si>
    <t>ОБЩАЯ СТОИМОСТЬ ПРЕДЛОЖЕНИЯ***</t>
  </si>
  <si>
    <t>Место поставки</t>
  </si>
  <si>
    <t>644119, г. Омск, ул. Лукашевича, д. 35 («G-Drive Арена»)</t>
  </si>
  <si>
    <t>Срок поставки</t>
  </si>
  <si>
    <t>Условия оплаты</t>
  </si>
  <si>
    <t>Период фиксации цен</t>
  </si>
  <si>
    <t>цены, указанные в коммерческом предложении, фиксируются и не подлежат изменению в течение срока действия договора.</t>
  </si>
  <si>
    <t>Срок действия договора</t>
  </si>
  <si>
    <t>договор вступает в силу с момента его подписания и действует до полного исполнения Сторонами обязательств.</t>
  </si>
  <si>
    <t>Гарантийные обязательства</t>
  </si>
  <si>
    <r>
      <rPr>
        <sz val="10"/>
        <rFont val="Verdana"/>
        <family val="2"/>
        <charset val="204"/>
      </rPr>
      <t xml:space="preserve">гарантийный срок на товар составляет ___ (__________) </t>
    </r>
    <r>
      <rPr>
        <i/>
        <sz val="10"/>
        <rFont val="Verdana"/>
        <family val="2"/>
        <charset val="204"/>
      </rPr>
      <t xml:space="preserve">(не менее 30) </t>
    </r>
    <r>
      <rPr>
        <sz val="10"/>
        <rFont val="Verdana"/>
        <family val="2"/>
        <charset val="204"/>
      </rPr>
      <t xml:space="preserve">календарных дней со дня получения товара Покупателем. </t>
    </r>
  </si>
  <si>
    <t>* - В случае, если организация работает по УСН, столбцы 9 и 11 не заполняются, в них необходимо указать «НДС не облагается».</t>
  </si>
  <si>
    <t>** - Строка заполняется в том случае, если Участник выделяет стоимость доставки товара от общей стоимости поставки.</t>
  </si>
  <si>
    <t xml:space="preserve">Должность </t>
  </si>
  <si>
    <t xml:space="preserve">ФИО </t>
  </si>
  <si>
    <t>Дата</t>
  </si>
  <si>
    <t>подпись</t>
  </si>
  <si>
    <t xml:space="preserve">                  МП</t>
  </si>
  <si>
    <r>
      <t xml:space="preserve">Коммерческое предложение к Запросу предложений № </t>
    </r>
    <r>
      <rPr>
        <b/>
        <sz val="10"/>
        <color rgb="FFFF0000"/>
        <rFont val="Verdana"/>
        <family val="2"/>
        <charset val="204"/>
      </rPr>
      <t>15</t>
    </r>
    <r>
      <rPr>
        <b/>
        <sz val="10"/>
        <color theme="1"/>
        <rFont val="Verdana"/>
        <family val="2"/>
        <charset val="204"/>
      </rPr>
      <t>-2025 (Лот № 1)</t>
    </r>
  </si>
  <si>
    <t>от «       » __________________  2025 г.</t>
  </si>
  <si>
    <t>S24 SUPREME SHADOW SKATE-INT</t>
  </si>
  <si>
    <t>BAUER FLY-TI RUNNER</t>
  </si>
  <si>
    <t>S25 VAPOR FLYLITE GRIP STK-SR-87 (62")</t>
  </si>
  <si>
    <t>S25 VAPOR FLYLITE GRIP STK-SR-77 (62")</t>
  </si>
  <si>
    <t>S25 VAPOR FLYLITE GLOVE-SR</t>
  </si>
  <si>
    <t>S21 BAUER PRO SERIES GLOVE - SR</t>
  </si>
  <si>
    <t>S25 VAPOR FLYLITE GLOVE-INT</t>
  </si>
  <si>
    <t>S21 BAUER PRO SERIES GLOVE - INT</t>
  </si>
  <si>
    <t>S25 VAPOR FLYLITE PANT-SR</t>
  </si>
  <si>
    <t>S24 BAUER ACP PRO GIRDLE-SR</t>
  </si>
  <si>
    <t>S25 VAPOR FLYLITE SHOULDER PAD-SR</t>
  </si>
  <si>
    <t>S25 VAPOR FLYLITE SHIN GUARD-SR</t>
  </si>
  <si>
    <t>S25 VAPOR FLYLITE SHIN GUARD-INT</t>
  </si>
  <si>
    <t>S25 VAPOR FLYLITE ELBOW PAD-SR</t>
  </si>
  <si>
    <t>BAUER VALVETOP WATER BOTTLE</t>
  </si>
  <si>
    <t>S25 VAPOR FLYLITE GOAL STICK-SR-LFT-P31</t>
  </si>
  <si>
    <t>S25 FLYLITE GOAL STICK-SR-LFT-P31-MTO</t>
  </si>
  <si>
    <t>S25 VAPOR FLYLITE CATCHER-SR</t>
  </si>
  <si>
    <t>S25 VAPOR FLYLITE BLOCKER-SR</t>
  </si>
  <si>
    <t>VERTEXX EDGE GOAL SKATE HOLDER SR</t>
  </si>
  <si>
    <t>LS PULSE TI GOAL RUNNER (PAIR)</t>
  </si>
  <si>
    <t>S25 BAUER PROTO2 BLK GRP STK-SR-87 (62")</t>
  </si>
  <si>
    <t>S25 BAUER PROTO2 BLK GRP STK-SR-77 (62")</t>
  </si>
  <si>
    <t>коньки без лезвий</t>
  </si>
  <si>
    <t>перчатки</t>
  </si>
  <si>
    <t>бутылка для воды</t>
  </si>
  <si>
    <t>клюшка вратаря</t>
  </si>
  <si>
    <t>ловушка вратаря</t>
  </si>
  <si>
    <t>блин вратаря</t>
  </si>
  <si>
    <t>стакан вратаря</t>
  </si>
  <si>
    <t>лезвия вратаря</t>
  </si>
  <si>
    <t>FIT2</t>
  </si>
  <si>
    <t>BKR</t>
  </si>
  <si>
    <t>WSL</t>
  </si>
  <si>
    <t>RED</t>
  </si>
  <si>
    <t>WHT</t>
  </si>
  <si>
    <t>14.0</t>
  </si>
  <si>
    <t>16.0</t>
  </si>
  <si>
    <t>REG</t>
  </si>
  <si>
    <t>6.5</t>
  </si>
  <si>
    <t>шт</t>
  </si>
  <si>
    <t>S25 VAPOR FLYLITE GRIP STK-SR-70 (60")</t>
  </si>
  <si>
    <t>BAUER REPLACEMENT CHIN STRAP (6-PK)</t>
  </si>
  <si>
    <t>NG NLP7 CORE NECKGUARD COLLAR SR -BLK</t>
  </si>
  <si>
    <t>запчасти</t>
  </si>
  <si>
    <t>BKW</t>
  </si>
  <si>
    <r>
      <t xml:space="preserve">предоплата в размере __% </t>
    </r>
    <r>
      <rPr>
        <i/>
        <sz val="10"/>
        <rFont val="Verdana"/>
        <family val="2"/>
        <charset val="204"/>
      </rPr>
      <t xml:space="preserve">(не более 50%) </t>
    </r>
    <r>
      <rPr>
        <sz val="10"/>
        <rFont val="Verdana"/>
        <family val="2"/>
        <charset val="204"/>
      </rPr>
      <t>от общей стоимости договора в течение 15 (пятнадцати) рабочих дней с даты заключения договора; оставшаяся часть в размере, составляющем стоимость фактически поставленного товара (отдельной партии товара) с зачетом суммы предоплаты, оплачивается в течение 15 (пятнадцати) рабочих дней с даты поставки товара (отдельной партии товара) и подписания товарно-транспортных накладных Сторонами.</t>
    </r>
  </si>
  <si>
    <t>*** - Общая стоимость Предложения сформирована с учетом всех возможных затрат (стоимость товара, затраты на погрузку/разгрузку, на поставку товара, упаковку, маркировку, а также прочие расходы, таможенные пошлины, налоги, уплаченные или подлежащие уплате, и другие обязательные платежи) в рублях Российской Федерации.</t>
  </si>
  <si>
    <r>
      <t>поставка товара осуществляется в течение  ___</t>
    </r>
    <r>
      <rPr>
        <i/>
        <sz val="10"/>
        <rFont val="Verdana"/>
        <family val="2"/>
        <charset val="204"/>
      </rPr>
      <t xml:space="preserve"> (не более 90)</t>
    </r>
    <r>
      <rPr>
        <sz val="10"/>
        <rFont val="Verdana"/>
        <family val="2"/>
        <charset val="204"/>
      </rPr>
      <t xml:space="preserve"> календарных дней с даты перечисления предоплаты на расчетный счет Поставщика. Общий объём поставки возможен как одной (единовременной) партией, так и несколькими партиями за счёт средств Поставщика.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</si>
</sst>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\ [$$-C0C]_ ;_ * \-#,##0.00\ \ [$$-C0C]_ ;_ * &quot;-&quot;??_ \ [$$-C0C]_ ;_ @_ "/>
  </numFmts>
  <fonts count="23" x14ac:knownFonts="1">
    <font>
      <sz val="11"/>
      <color theme="1"/>
      <name val="Calibri"/>
      <scheme val="minor"/>
    </font>
    <font>
      <sz val="10"/>
      <name val="Arial"/>
      <family val="2"/>
      <charset val="204"/>
    </font>
    <font>
      <sz val="10"/>
      <name val="MS Sans Serif"/>
    </font>
    <font>
      <b/>
      <sz val="10"/>
      <color theme="1"/>
      <name val="Verdana"/>
      <family val="2"/>
      <charset val="204"/>
    </font>
    <font>
      <b/>
      <sz val="11"/>
      <color theme="1"/>
      <name val="Verdana"/>
      <family val="2"/>
      <charset val="204"/>
    </font>
    <font>
      <sz val="11"/>
      <color theme="1"/>
      <name val="Verdana"/>
      <family val="2"/>
      <charset val="204"/>
    </font>
    <font>
      <sz val="11"/>
      <name val="Verdana"/>
      <family val="2"/>
      <charset val="204"/>
    </font>
    <font>
      <i/>
      <sz val="11"/>
      <name val="Verdana"/>
      <family val="2"/>
      <charset val="204"/>
    </font>
    <font>
      <b/>
      <i/>
      <sz val="11"/>
      <name val="Verdana"/>
      <family val="2"/>
      <charset val="204"/>
    </font>
    <font>
      <sz val="10"/>
      <color theme="1"/>
      <name val="Verdana"/>
      <family val="2"/>
      <charset val="204"/>
    </font>
    <font>
      <sz val="10"/>
      <name val="Verdana"/>
      <family val="2"/>
      <charset val="204"/>
    </font>
    <font>
      <b/>
      <i/>
      <sz val="10"/>
      <name val="Verdana"/>
      <family val="2"/>
      <charset val="204"/>
    </font>
    <font>
      <sz val="11"/>
      <color theme="1"/>
      <name val="Times New Roman"/>
      <family val="1"/>
      <charset val="204"/>
    </font>
    <font>
      <b/>
      <sz val="11"/>
      <name val="Verdana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i/>
      <u/>
      <sz val="9"/>
      <name val="Verdana"/>
      <family val="2"/>
      <charset val="204"/>
    </font>
    <font>
      <i/>
      <sz val="10"/>
      <name val="Verdana"/>
      <family val="2"/>
      <charset val="204"/>
    </font>
    <font>
      <b/>
      <sz val="10"/>
      <color rgb="FFFF0000"/>
      <name val="Verdana"/>
      <family val="2"/>
      <charset val="204"/>
    </font>
    <font>
      <b/>
      <sz val="10"/>
      <color theme="1"/>
      <name val="Verdana"/>
      <family val="2"/>
      <charset val="204"/>
    </font>
    <font>
      <sz val="10"/>
      <color rgb="FF000000"/>
      <name val="Verdana"/>
      <family val="2"/>
      <charset val="204"/>
    </font>
    <font>
      <sz val="10"/>
      <color theme="1"/>
      <name val="Verdana"/>
      <family val="2"/>
      <charset val="204"/>
    </font>
    <font>
      <sz val="11"/>
      <name val="Verdan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5"/>
        <bgColor indexed="5"/>
      </patternFill>
    </fill>
    <fill>
      <patternFill patternType="solid">
        <fgColor rgb="FFFFFFFF"/>
        <bgColor indexed="64"/>
      </patternFill>
    </fill>
  </fills>
  <borders count="4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/>
    <xf numFmtId="0" fontId="1" fillId="0" borderId="0"/>
    <xf numFmtId="164" fontId="2" fillId="0" borderId="0"/>
    <xf numFmtId="0" fontId="1" fillId="0" borderId="0"/>
  </cellStyleXfs>
  <cellXfs count="101"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2" fontId="9" fillId="0" borderId="11" xfId="0" applyNumberFormat="1" applyFont="1" applyBorder="1" applyAlignment="1">
      <alignment vertical="center"/>
    </xf>
    <xf numFmtId="2" fontId="9" fillId="0" borderId="12" xfId="0" applyNumberFormat="1" applyFont="1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2" fontId="9" fillId="0" borderId="14" xfId="0" applyNumberFormat="1" applyFont="1" applyBorder="1" applyAlignment="1">
      <alignment vertical="center"/>
    </xf>
    <xf numFmtId="2" fontId="9" fillId="0" borderId="15" xfId="0" applyNumberFormat="1" applyFont="1" applyBorder="1" applyAlignment="1">
      <alignment vertical="center"/>
    </xf>
    <xf numFmtId="2" fontId="9" fillId="2" borderId="14" xfId="0" applyNumberFormat="1" applyFont="1" applyFill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4" fontId="4" fillId="0" borderId="14" xfId="0" applyNumberFormat="1" applyFont="1" applyBorder="1" applyAlignment="1">
      <alignment horizontal="center" vertical="center" wrapText="1"/>
    </xf>
    <xf numFmtId="4" fontId="4" fillId="0" borderId="14" xfId="0" applyNumberFormat="1" applyFont="1" applyBorder="1" applyAlignment="1">
      <alignment horizontal="center"/>
    </xf>
    <xf numFmtId="4" fontId="4" fillId="0" borderId="15" xfId="0" applyNumberFormat="1" applyFont="1" applyBorder="1" applyAlignment="1">
      <alignment horizontal="center"/>
    </xf>
    <xf numFmtId="0" fontId="12" fillId="2" borderId="0" xfId="0" applyFont="1" applyFill="1"/>
    <xf numFmtId="0" fontId="13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left" vertical="center" wrapText="1"/>
    </xf>
    <xf numFmtId="0" fontId="12" fillId="3" borderId="0" xfId="0" applyFont="1" applyFill="1"/>
    <xf numFmtId="0" fontId="14" fillId="0" borderId="0" xfId="0" applyFont="1"/>
    <xf numFmtId="0" fontId="15" fillId="0" borderId="0" xfId="0" applyFont="1" applyAlignment="1">
      <alignment wrapText="1"/>
    </xf>
    <xf numFmtId="0" fontId="12" fillId="0" borderId="0" xfId="0" applyFont="1"/>
    <xf numFmtId="0" fontId="15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5" fillId="0" borderId="0" xfId="0" applyFont="1"/>
    <xf numFmtId="0" fontId="16" fillId="0" borderId="0" xfId="0" applyFont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center" vertical="center"/>
    </xf>
    <xf numFmtId="0" fontId="20" fillId="0" borderId="18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/>
    </xf>
    <xf numFmtId="49" fontId="20" fillId="0" borderId="18" xfId="0" applyNumberFormat="1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/>
    </xf>
    <xf numFmtId="0" fontId="20" fillId="4" borderId="9" xfId="0" applyFont="1" applyFill="1" applyBorder="1" applyAlignment="1">
      <alignment horizontal="center" vertical="center" wrapText="1"/>
    </xf>
    <xf numFmtId="0" fontId="20" fillId="4" borderId="9" xfId="0" applyFont="1" applyFill="1" applyBorder="1" applyAlignment="1">
      <alignment horizontal="center" vertical="center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13" fillId="2" borderId="29" xfId="0" applyFont="1" applyFill="1" applyBorder="1" applyAlignment="1">
      <alignment horizontal="right" vertical="center"/>
    </xf>
    <xf numFmtId="0" fontId="13" fillId="2" borderId="30" xfId="0" applyFont="1" applyFill="1" applyBorder="1" applyAlignment="1">
      <alignment horizontal="right" vertical="center"/>
    </xf>
    <xf numFmtId="0" fontId="10" fillId="2" borderId="30" xfId="0" applyFont="1" applyFill="1" applyBorder="1" applyAlignment="1">
      <alignment horizontal="left" vertical="center" wrapText="1"/>
    </xf>
    <xf numFmtId="0" fontId="10" fillId="2" borderId="3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13" fillId="2" borderId="19" xfId="0" applyFont="1" applyFill="1" applyBorder="1" applyAlignment="1">
      <alignment horizontal="right" vertical="center"/>
    </xf>
    <xf numFmtId="0" fontId="13" fillId="2" borderId="21" xfId="0" applyFont="1" applyFill="1" applyBorder="1" applyAlignment="1">
      <alignment horizontal="right" vertical="center"/>
    </xf>
    <xf numFmtId="0" fontId="21" fillId="2" borderId="27" xfId="0" applyFont="1" applyFill="1" applyBorder="1" applyAlignment="1">
      <alignment horizontal="left" vertical="center" wrapText="1"/>
    </xf>
    <xf numFmtId="0" fontId="9" fillId="2" borderId="20" xfId="0" applyFont="1" applyFill="1" applyBorder="1" applyAlignment="1">
      <alignment horizontal="left" vertical="center" wrapText="1"/>
    </xf>
    <xf numFmtId="0" fontId="9" fillId="2" borderId="28" xfId="0" applyFont="1" applyFill="1" applyBorder="1" applyAlignment="1">
      <alignment horizontal="left" vertical="center" wrapText="1"/>
    </xf>
    <xf numFmtId="0" fontId="13" fillId="0" borderId="19" xfId="0" applyFont="1" applyBorder="1" applyAlignment="1">
      <alignment horizontal="right" vertical="center"/>
    </xf>
    <xf numFmtId="0" fontId="13" fillId="0" borderId="21" xfId="0" applyFont="1" applyBorder="1" applyAlignment="1">
      <alignment horizontal="right" vertical="center"/>
    </xf>
    <xf numFmtId="0" fontId="10" fillId="2" borderId="27" xfId="0" applyFont="1" applyFill="1" applyBorder="1" applyAlignment="1">
      <alignment horizontal="left" vertical="center" wrapText="1"/>
    </xf>
    <xf numFmtId="0" fontId="10" fillId="2" borderId="20" xfId="0" applyFont="1" applyFill="1" applyBorder="1" applyAlignment="1">
      <alignment horizontal="left" vertical="center" wrapText="1"/>
    </xf>
    <xf numFmtId="0" fontId="10" fillId="2" borderId="28" xfId="0" applyFont="1" applyFill="1" applyBorder="1" applyAlignment="1">
      <alignment horizontal="left" vertical="center" wrapText="1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13" fillId="2" borderId="22" xfId="0" applyFont="1" applyFill="1" applyBorder="1" applyAlignment="1">
      <alignment horizontal="right" vertical="center"/>
    </xf>
    <xf numFmtId="0" fontId="13" fillId="2" borderId="23" xfId="0" applyFont="1" applyFill="1" applyBorder="1" applyAlignment="1">
      <alignment horizontal="right" vertical="center"/>
    </xf>
    <xf numFmtId="0" fontId="10" fillId="2" borderId="24" xfId="0" applyFont="1" applyFill="1" applyBorder="1" applyAlignment="1">
      <alignment horizontal="left" vertical="center" wrapText="1"/>
    </xf>
    <xf numFmtId="0" fontId="10" fillId="2" borderId="25" xfId="0" applyFont="1" applyFill="1" applyBorder="1" applyAlignment="1">
      <alignment horizontal="left" vertical="center" wrapText="1"/>
    </xf>
    <xf numFmtId="0" fontId="10" fillId="2" borderId="26" xfId="0" applyFont="1" applyFill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9" fillId="0" borderId="33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 wrapText="1"/>
    </xf>
    <xf numFmtId="0" fontId="20" fillId="4" borderId="34" xfId="0" applyFont="1" applyFill="1" applyBorder="1" applyAlignment="1">
      <alignment horizontal="center" vertical="center" wrapText="1"/>
    </xf>
    <xf numFmtId="0" fontId="20" fillId="4" borderId="34" xfId="0" applyFont="1" applyFill="1" applyBorder="1" applyAlignment="1">
      <alignment horizontal="center" vertical="center"/>
    </xf>
    <xf numFmtId="2" fontId="9" fillId="2" borderId="35" xfId="0" applyNumberFormat="1" applyFont="1" applyFill="1" applyBorder="1" applyAlignment="1">
      <alignment vertical="center"/>
    </xf>
    <xf numFmtId="2" fontId="9" fillId="0" borderId="35" xfId="0" applyNumberFormat="1" applyFont="1" applyBorder="1" applyAlignment="1">
      <alignment vertical="center"/>
    </xf>
    <xf numFmtId="2" fontId="9" fillId="0" borderId="36" xfId="0" applyNumberFormat="1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4" fontId="4" fillId="0" borderId="11" xfId="0" applyNumberFormat="1" applyFont="1" applyBorder="1" applyAlignment="1">
      <alignment horizontal="center" vertical="center" wrapText="1"/>
    </xf>
    <xf numFmtId="4" fontId="4" fillId="0" borderId="11" xfId="0" applyNumberFormat="1" applyFont="1" applyBorder="1" applyAlignment="1">
      <alignment horizontal="center"/>
    </xf>
    <xf numFmtId="4" fontId="4" fillId="0" borderId="12" xfId="0" applyNumberFormat="1" applyFont="1" applyBorder="1" applyAlignment="1">
      <alignment horizontal="center"/>
    </xf>
    <xf numFmtId="0" fontId="4" fillId="0" borderId="40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4" fillId="0" borderId="30" xfId="0" applyFont="1" applyBorder="1" applyAlignment="1">
      <alignment horizontal="center" vertical="center"/>
    </xf>
    <xf numFmtId="4" fontId="4" fillId="0" borderId="30" xfId="0" applyNumberFormat="1" applyFont="1" applyBorder="1" applyAlignment="1">
      <alignment horizontal="center" vertical="center" wrapText="1"/>
    </xf>
    <xf numFmtId="4" fontId="4" fillId="0" borderId="30" xfId="0" applyNumberFormat="1" applyFont="1" applyBorder="1" applyAlignment="1">
      <alignment horizontal="center"/>
    </xf>
    <xf numFmtId="4" fontId="4" fillId="0" borderId="31" xfId="0" applyNumberFormat="1" applyFont="1" applyBorder="1" applyAlignment="1">
      <alignment horizontal="center"/>
    </xf>
  </cellXfs>
  <cellStyles count="5">
    <cellStyle name="Normal 4" xfId="1" xr:uid="{00000000-0005-0000-0000-000012000000}"/>
    <cellStyle name="Standard 2" xfId="2" xr:uid="{00000000-0005-0000-0000-000013000000}"/>
    <cellStyle name="Standard_Tabelle1" xfId="3" xr:uid="{00000000-0005-0000-0000-000014000000}"/>
    <cellStyle name="Обычный" xfId="0" builtinId="0"/>
    <cellStyle name="Обычный 3" xfId="4" xr:uid="{00000000-0005-0000-0000-00002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33"/>
  <sheetViews>
    <sheetView tabSelected="1" view="pageBreakPreview" topLeftCell="A121" zoomScaleSheetLayoutView="100" workbookViewId="0">
      <selection activeCell="A128" sqref="A128:K128"/>
    </sheetView>
  </sheetViews>
  <sheetFormatPr defaultRowHeight="15" customHeight="1" x14ac:dyDescent="0.25"/>
  <cols>
    <col min="2" max="2" width="50.7109375" customWidth="1"/>
    <col min="3" max="3" width="26.85546875" customWidth="1"/>
    <col min="4" max="4" width="14.7109375" customWidth="1"/>
    <col min="5" max="5" width="13.42578125" customWidth="1"/>
    <col min="7" max="7" width="11.42578125" customWidth="1"/>
    <col min="8" max="8" width="16.28515625" customWidth="1"/>
    <col min="9" max="9" width="15.5703125" customWidth="1"/>
    <col min="10" max="10" width="16" customWidth="1"/>
    <col min="11" max="11" width="17.7109375" customWidth="1"/>
    <col min="12" max="12" width="8.85546875" hidden="1" customWidth="1"/>
    <col min="13" max="13" width="19.5703125" customWidth="1"/>
  </cols>
  <sheetData>
    <row r="1" spans="1:11" ht="18.75" customHeight="1" x14ac:dyDescent="0.2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1" ht="18.75" customHeight="1" x14ac:dyDescent="0.25">
      <c r="A2" s="78" t="s">
        <v>65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1" ht="18.75" customHeight="1" x14ac:dyDescent="0.25">
      <c r="A3" s="77" t="s">
        <v>1</v>
      </c>
      <c r="B3" s="77"/>
      <c r="C3" s="77"/>
      <c r="D3" s="77"/>
      <c r="E3" s="77"/>
      <c r="F3" s="77"/>
      <c r="G3" s="77"/>
      <c r="H3" s="77"/>
      <c r="I3" s="77"/>
      <c r="J3" s="77"/>
      <c r="K3" s="77"/>
    </row>
    <row r="4" spans="1:11" ht="18.75" customHeight="1" x14ac:dyDescent="0.25">
      <c r="A4" s="78" t="s">
        <v>66</v>
      </c>
      <c r="B4" s="77"/>
      <c r="C4" s="77"/>
      <c r="D4" s="77"/>
      <c r="E4" s="77"/>
      <c r="F4" s="77"/>
      <c r="G4" s="77"/>
      <c r="H4" s="77"/>
      <c r="I4" s="77"/>
      <c r="J4" s="77"/>
      <c r="K4" s="77"/>
    </row>
    <row r="5" spans="1:11" x14ac:dyDescent="0.25">
      <c r="A5" s="79" t="s">
        <v>2</v>
      </c>
      <c r="B5" s="79"/>
      <c r="C5" s="79"/>
      <c r="D5" s="79"/>
      <c r="E5" s="79"/>
      <c r="F5" s="79"/>
      <c r="G5" s="79"/>
      <c r="H5" s="79"/>
      <c r="I5" s="79"/>
      <c r="J5" s="79"/>
      <c r="K5" s="79"/>
    </row>
    <row r="6" spans="1:11" ht="7.5" customHeight="1" x14ac:dyDescent="0.25">
      <c r="B6" s="1"/>
      <c r="C6" s="1"/>
      <c r="D6" s="1"/>
      <c r="E6" s="1"/>
      <c r="F6" s="2"/>
      <c r="G6" s="2"/>
      <c r="H6" s="2"/>
      <c r="I6" s="2"/>
      <c r="J6" s="2"/>
      <c r="K6" s="2"/>
    </row>
    <row r="7" spans="1:11" ht="57" x14ac:dyDescent="0.25">
      <c r="A7" s="3" t="s">
        <v>3</v>
      </c>
      <c r="B7" s="4" t="s">
        <v>4</v>
      </c>
      <c r="C7" s="4" t="s">
        <v>5</v>
      </c>
      <c r="D7" s="4" t="s">
        <v>6</v>
      </c>
      <c r="E7" s="4" t="s">
        <v>7</v>
      </c>
      <c r="F7" s="4" t="s">
        <v>8</v>
      </c>
      <c r="G7" s="4" t="s">
        <v>9</v>
      </c>
      <c r="H7" s="5" t="s">
        <v>10</v>
      </c>
      <c r="I7" s="5" t="s">
        <v>11</v>
      </c>
      <c r="J7" s="6" t="s">
        <v>12</v>
      </c>
      <c r="K7" s="7" t="s">
        <v>13</v>
      </c>
    </row>
    <row r="8" spans="1:11" x14ac:dyDescent="0.25">
      <c r="A8" s="8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 t="s">
        <v>14</v>
      </c>
      <c r="J8" s="9">
        <v>10</v>
      </c>
      <c r="K8" s="10" t="s">
        <v>15</v>
      </c>
    </row>
    <row r="9" spans="1:11" ht="21" customHeight="1" thickBot="1" x14ac:dyDescent="0.3">
      <c r="A9" s="71" t="s">
        <v>16</v>
      </c>
      <c r="B9" s="72"/>
      <c r="C9" s="72"/>
      <c r="D9" s="72"/>
      <c r="E9" s="72"/>
      <c r="F9" s="72"/>
      <c r="G9" s="72"/>
      <c r="H9" s="72"/>
      <c r="I9" s="72"/>
      <c r="J9" s="72"/>
      <c r="K9" s="73"/>
    </row>
    <row r="10" spans="1:11" ht="17.25" customHeight="1" thickBot="1" x14ac:dyDescent="0.3">
      <c r="A10" s="11">
        <v>1</v>
      </c>
      <c r="B10" s="35" t="s">
        <v>67</v>
      </c>
      <c r="C10" s="35" t="s">
        <v>90</v>
      </c>
      <c r="D10" s="36" t="s">
        <v>98</v>
      </c>
      <c r="E10" s="37" t="s">
        <v>106</v>
      </c>
      <c r="F10" s="36" t="s">
        <v>29</v>
      </c>
      <c r="G10" s="36">
        <v>1</v>
      </c>
      <c r="H10" s="12"/>
      <c r="I10" s="12">
        <f t="shared" ref="I10:I71" si="0">ROUND(H10*1.2,2)</f>
        <v>0</v>
      </c>
      <c r="J10" s="12">
        <f t="shared" ref="J10:J71" si="1">H10*G10</f>
        <v>0</v>
      </c>
      <c r="K10" s="13">
        <f t="shared" ref="K10:K71" si="2">G10*I10</f>
        <v>0</v>
      </c>
    </row>
    <row r="11" spans="1:11" ht="17.25" customHeight="1" thickBot="1" x14ac:dyDescent="0.3">
      <c r="A11" s="14">
        <v>2</v>
      </c>
      <c r="B11" s="38" t="s">
        <v>68</v>
      </c>
      <c r="C11" s="38" t="s">
        <v>35</v>
      </c>
      <c r="D11" s="39" t="s">
        <v>27</v>
      </c>
      <c r="E11" s="39">
        <v>6</v>
      </c>
      <c r="F11" s="39" t="s">
        <v>29</v>
      </c>
      <c r="G11" s="39">
        <v>11</v>
      </c>
      <c r="H11" s="15"/>
      <c r="I11" s="15">
        <f t="shared" si="0"/>
        <v>0</v>
      </c>
      <c r="J11" s="15">
        <f t="shared" si="1"/>
        <v>0</v>
      </c>
      <c r="K11" s="16">
        <f t="shared" si="2"/>
        <v>0</v>
      </c>
    </row>
    <row r="12" spans="1:11" ht="17.25" customHeight="1" thickBot="1" x14ac:dyDescent="0.3">
      <c r="A12" s="14">
        <v>3</v>
      </c>
      <c r="B12" s="38" t="s">
        <v>68</v>
      </c>
      <c r="C12" s="38" t="s">
        <v>35</v>
      </c>
      <c r="D12" s="39" t="s">
        <v>27</v>
      </c>
      <c r="E12" s="39">
        <v>7</v>
      </c>
      <c r="F12" s="39" t="s">
        <v>29</v>
      </c>
      <c r="G12" s="39">
        <v>20</v>
      </c>
      <c r="H12" s="15"/>
      <c r="I12" s="15">
        <f t="shared" si="0"/>
        <v>0</v>
      </c>
      <c r="J12" s="15">
        <f t="shared" si="1"/>
        <v>0</v>
      </c>
      <c r="K12" s="16">
        <f t="shared" si="2"/>
        <v>0</v>
      </c>
    </row>
    <row r="13" spans="1:11" ht="17.25" customHeight="1" thickBot="1" x14ac:dyDescent="0.3">
      <c r="A13" s="14">
        <v>4</v>
      </c>
      <c r="B13" s="38" t="s">
        <v>68</v>
      </c>
      <c r="C13" s="38" t="s">
        <v>35</v>
      </c>
      <c r="D13" s="39" t="s">
        <v>27</v>
      </c>
      <c r="E13" s="39">
        <v>8</v>
      </c>
      <c r="F13" s="39" t="s">
        <v>29</v>
      </c>
      <c r="G13" s="39">
        <v>55</v>
      </c>
      <c r="H13" s="15"/>
      <c r="I13" s="15">
        <f t="shared" si="0"/>
        <v>0</v>
      </c>
      <c r="J13" s="15">
        <f t="shared" si="1"/>
        <v>0</v>
      </c>
      <c r="K13" s="16">
        <f t="shared" si="2"/>
        <v>0</v>
      </c>
    </row>
    <row r="14" spans="1:11" ht="17.25" customHeight="1" thickBot="1" x14ac:dyDescent="0.3">
      <c r="A14" s="14">
        <v>5</v>
      </c>
      <c r="B14" s="38" t="s">
        <v>68</v>
      </c>
      <c r="C14" s="38" t="s">
        <v>35</v>
      </c>
      <c r="D14" s="39" t="s">
        <v>27</v>
      </c>
      <c r="E14" s="39">
        <v>9</v>
      </c>
      <c r="F14" s="39" t="s">
        <v>29</v>
      </c>
      <c r="G14" s="39">
        <v>55</v>
      </c>
      <c r="H14" s="15"/>
      <c r="I14" s="15">
        <f t="shared" si="0"/>
        <v>0</v>
      </c>
      <c r="J14" s="15">
        <f t="shared" si="1"/>
        <v>0</v>
      </c>
      <c r="K14" s="16">
        <f>G14*I14</f>
        <v>0</v>
      </c>
    </row>
    <row r="15" spans="1:11" ht="17.25" customHeight="1" thickBot="1" x14ac:dyDescent="0.3">
      <c r="A15" s="14">
        <v>6</v>
      </c>
      <c r="B15" s="38" t="s">
        <v>68</v>
      </c>
      <c r="C15" s="38" t="s">
        <v>35</v>
      </c>
      <c r="D15" s="39" t="s">
        <v>27</v>
      </c>
      <c r="E15" s="39">
        <v>10</v>
      </c>
      <c r="F15" s="39" t="s">
        <v>29</v>
      </c>
      <c r="G15" s="39">
        <v>45</v>
      </c>
      <c r="H15" s="15"/>
      <c r="I15" s="15">
        <f t="shared" si="0"/>
        <v>0</v>
      </c>
      <c r="J15" s="15">
        <f t="shared" si="1"/>
        <v>0</v>
      </c>
      <c r="K15" s="16">
        <f t="shared" si="2"/>
        <v>0</v>
      </c>
    </row>
    <row r="16" spans="1:11" ht="17.25" customHeight="1" thickBot="1" x14ac:dyDescent="0.3">
      <c r="A16" s="14">
        <v>7</v>
      </c>
      <c r="B16" s="38" t="s">
        <v>68</v>
      </c>
      <c r="C16" s="38" t="s">
        <v>35</v>
      </c>
      <c r="D16" s="39" t="s">
        <v>27</v>
      </c>
      <c r="E16" s="39">
        <v>11</v>
      </c>
      <c r="F16" s="39" t="s">
        <v>29</v>
      </c>
      <c r="G16" s="39">
        <v>10</v>
      </c>
      <c r="H16" s="15"/>
      <c r="I16" s="15">
        <f t="shared" si="0"/>
        <v>0</v>
      </c>
      <c r="J16" s="15">
        <f t="shared" si="1"/>
        <v>0</v>
      </c>
      <c r="K16" s="16">
        <f t="shared" si="2"/>
        <v>0</v>
      </c>
    </row>
    <row r="17" spans="1:11" ht="17.25" customHeight="1" thickBot="1" x14ac:dyDescent="0.3">
      <c r="A17" s="14">
        <v>8</v>
      </c>
      <c r="B17" s="38" t="s">
        <v>68</v>
      </c>
      <c r="C17" s="38" t="s">
        <v>35</v>
      </c>
      <c r="D17" s="39" t="s">
        <v>27</v>
      </c>
      <c r="E17" s="39">
        <v>12</v>
      </c>
      <c r="F17" s="39" t="s">
        <v>29</v>
      </c>
      <c r="G17" s="39">
        <v>5</v>
      </c>
      <c r="H17" s="15"/>
      <c r="I17" s="15">
        <f t="shared" si="0"/>
        <v>0</v>
      </c>
      <c r="J17" s="15">
        <f t="shared" si="1"/>
        <v>0</v>
      </c>
      <c r="K17" s="16">
        <f t="shared" si="2"/>
        <v>0</v>
      </c>
    </row>
    <row r="18" spans="1:11" ht="17.25" customHeight="1" thickBot="1" x14ac:dyDescent="0.3">
      <c r="A18" s="14">
        <v>9</v>
      </c>
      <c r="B18" s="38" t="s">
        <v>33</v>
      </c>
      <c r="C18" s="38" t="s">
        <v>34</v>
      </c>
      <c r="D18" s="39" t="s">
        <v>18</v>
      </c>
      <c r="E18" s="39">
        <v>6</v>
      </c>
      <c r="F18" s="39" t="s">
        <v>19</v>
      </c>
      <c r="G18" s="39">
        <v>6</v>
      </c>
      <c r="H18" s="15"/>
      <c r="I18" s="15">
        <f t="shared" si="0"/>
        <v>0</v>
      </c>
      <c r="J18" s="15">
        <f t="shared" si="1"/>
        <v>0</v>
      </c>
      <c r="K18" s="16">
        <f t="shared" si="2"/>
        <v>0</v>
      </c>
    </row>
    <row r="19" spans="1:11" ht="17.25" customHeight="1" thickBot="1" x14ac:dyDescent="0.3">
      <c r="A19" s="14">
        <v>10</v>
      </c>
      <c r="B19" s="38" t="s">
        <v>33</v>
      </c>
      <c r="C19" s="38" t="s">
        <v>34</v>
      </c>
      <c r="D19" s="39" t="s">
        <v>18</v>
      </c>
      <c r="E19" s="39">
        <v>7</v>
      </c>
      <c r="F19" s="39" t="s">
        <v>19</v>
      </c>
      <c r="G19" s="39">
        <v>15</v>
      </c>
      <c r="H19" s="15"/>
      <c r="I19" s="15">
        <f t="shared" si="0"/>
        <v>0</v>
      </c>
      <c r="J19" s="15">
        <f>H19*G19</f>
        <v>0</v>
      </c>
      <c r="K19" s="16">
        <f t="shared" si="2"/>
        <v>0</v>
      </c>
    </row>
    <row r="20" spans="1:11" ht="17.25" customHeight="1" thickBot="1" x14ac:dyDescent="0.3">
      <c r="A20" s="14">
        <v>11</v>
      </c>
      <c r="B20" s="38" t="s">
        <v>33</v>
      </c>
      <c r="C20" s="38" t="s">
        <v>34</v>
      </c>
      <c r="D20" s="39" t="s">
        <v>18</v>
      </c>
      <c r="E20" s="39">
        <v>8</v>
      </c>
      <c r="F20" s="39" t="s">
        <v>19</v>
      </c>
      <c r="G20" s="39">
        <v>40</v>
      </c>
      <c r="H20" s="15"/>
      <c r="I20" s="15">
        <f t="shared" si="0"/>
        <v>0</v>
      </c>
      <c r="J20" s="15">
        <f t="shared" si="1"/>
        <v>0</v>
      </c>
      <c r="K20" s="16">
        <f t="shared" si="2"/>
        <v>0</v>
      </c>
    </row>
    <row r="21" spans="1:11" ht="17.25" customHeight="1" thickBot="1" x14ac:dyDescent="0.3">
      <c r="A21" s="14">
        <v>12</v>
      </c>
      <c r="B21" s="38" t="s">
        <v>33</v>
      </c>
      <c r="C21" s="38" t="s">
        <v>34</v>
      </c>
      <c r="D21" s="39" t="s">
        <v>18</v>
      </c>
      <c r="E21" s="39">
        <v>9</v>
      </c>
      <c r="F21" s="39" t="s">
        <v>19</v>
      </c>
      <c r="G21" s="39">
        <v>40</v>
      </c>
      <c r="H21" s="15"/>
      <c r="I21" s="15">
        <f t="shared" si="0"/>
        <v>0</v>
      </c>
      <c r="J21" s="15">
        <f t="shared" si="1"/>
        <v>0</v>
      </c>
      <c r="K21" s="16">
        <f t="shared" si="2"/>
        <v>0</v>
      </c>
    </row>
    <row r="22" spans="1:11" ht="17.25" customHeight="1" thickBot="1" x14ac:dyDescent="0.3">
      <c r="A22" s="14">
        <v>13</v>
      </c>
      <c r="B22" s="38" t="s">
        <v>33</v>
      </c>
      <c r="C22" s="38" t="s">
        <v>34</v>
      </c>
      <c r="D22" s="39" t="s">
        <v>18</v>
      </c>
      <c r="E22" s="39">
        <v>10</v>
      </c>
      <c r="F22" s="39" t="s">
        <v>19</v>
      </c>
      <c r="G22" s="39">
        <v>30</v>
      </c>
      <c r="H22" s="15"/>
      <c r="I22" s="15">
        <f t="shared" si="0"/>
        <v>0</v>
      </c>
      <c r="J22" s="15">
        <f t="shared" si="1"/>
        <v>0</v>
      </c>
      <c r="K22" s="16">
        <f t="shared" si="2"/>
        <v>0</v>
      </c>
    </row>
    <row r="23" spans="1:11" ht="17.25" customHeight="1" thickBot="1" x14ac:dyDescent="0.3">
      <c r="A23" s="14">
        <v>14</v>
      </c>
      <c r="B23" s="38" t="s">
        <v>33</v>
      </c>
      <c r="C23" s="38" t="s">
        <v>34</v>
      </c>
      <c r="D23" s="39" t="s">
        <v>18</v>
      </c>
      <c r="E23" s="39">
        <v>11</v>
      </c>
      <c r="F23" s="39" t="s">
        <v>19</v>
      </c>
      <c r="G23" s="39">
        <v>10</v>
      </c>
      <c r="H23" s="15"/>
      <c r="I23" s="15">
        <f t="shared" si="0"/>
        <v>0</v>
      </c>
      <c r="J23" s="15">
        <f t="shared" si="1"/>
        <v>0</v>
      </c>
      <c r="K23" s="16">
        <f t="shared" si="2"/>
        <v>0</v>
      </c>
    </row>
    <row r="24" spans="1:11" ht="17.25" customHeight="1" thickBot="1" x14ac:dyDescent="0.3">
      <c r="A24" s="14">
        <v>15</v>
      </c>
      <c r="B24" s="38" t="s">
        <v>33</v>
      </c>
      <c r="C24" s="38" t="s">
        <v>34</v>
      </c>
      <c r="D24" s="39" t="s">
        <v>18</v>
      </c>
      <c r="E24" s="39">
        <v>12</v>
      </c>
      <c r="F24" s="39" t="s">
        <v>19</v>
      </c>
      <c r="G24" s="39">
        <v>5</v>
      </c>
      <c r="H24" s="15"/>
      <c r="I24" s="15">
        <f t="shared" si="0"/>
        <v>0</v>
      </c>
      <c r="J24" s="15">
        <f t="shared" si="1"/>
        <v>0</v>
      </c>
      <c r="K24" s="16">
        <f t="shared" si="2"/>
        <v>0</v>
      </c>
    </row>
    <row r="25" spans="1:11" ht="17.25" customHeight="1" thickBot="1" x14ac:dyDescent="0.3">
      <c r="A25" s="14">
        <v>16</v>
      </c>
      <c r="B25" s="38" t="s">
        <v>33</v>
      </c>
      <c r="C25" s="38" t="s">
        <v>34</v>
      </c>
      <c r="D25" s="39" t="s">
        <v>21</v>
      </c>
      <c r="E25" s="39">
        <v>6</v>
      </c>
      <c r="F25" s="39" t="s">
        <v>19</v>
      </c>
      <c r="G25" s="39">
        <v>6</v>
      </c>
      <c r="H25" s="15"/>
      <c r="I25" s="15">
        <f t="shared" si="0"/>
        <v>0</v>
      </c>
      <c r="J25" s="15">
        <f t="shared" si="1"/>
        <v>0</v>
      </c>
      <c r="K25" s="16">
        <f t="shared" si="2"/>
        <v>0</v>
      </c>
    </row>
    <row r="26" spans="1:11" ht="17.25" customHeight="1" thickBot="1" x14ac:dyDescent="0.3">
      <c r="A26" s="14">
        <v>17</v>
      </c>
      <c r="B26" s="38" t="s">
        <v>33</v>
      </c>
      <c r="C26" s="38" t="s">
        <v>34</v>
      </c>
      <c r="D26" s="39" t="s">
        <v>21</v>
      </c>
      <c r="E26" s="39">
        <v>7</v>
      </c>
      <c r="F26" s="39" t="s">
        <v>19</v>
      </c>
      <c r="G26" s="39">
        <v>15</v>
      </c>
      <c r="H26" s="15"/>
      <c r="I26" s="15">
        <f t="shared" si="0"/>
        <v>0</v>
      </c>
      <c r="J26" s="15">
        <f t="shared" si="1"/>
        <v>0</v>
      </c>
      <c r="K26" s="16">
        <f t="shared" si="2"/>
        <v>0</v>
      </c>
    </row>
    <row r="27" spans="1:11" ht="17.25" customHeight="1" thickBot="1" x14ac:dyDescent="0.3">
      <c r="A27" s="14">
        <v>18</v>
      </c>
      <c r="B27" s="38" t="s">
        <v>33</v>
      </c>
      <c r="C27" s="38" t="s">
        <v>34</v>
      </c>
      <c r="D27" s="39" t="s">
        <v>21</v>
      </c>
      <c r="E27" s="39">
        <v>8</v>
      </c>
      <c r="F27" s="39" t="s">
        <v>19</v>
      </c>
      <c r="G27" s="39">
        <v>40</v>
      </c>
      <c r="H27" s="15"/>
      <c r="I27" s="15">
        <f t="shared" si="0"/>
        <v>0</v>
      </c>
      <c r="J27" s="15">
        <f t="shared" si="1"/>
        <v>0</v>
      </c>
      <c r="K27" s="16">
        <f t="shared" si="2"/>
        <v>0</v>
      </c>
    </row>
    <row r="28" spans="1:11" ht="17.25" customHeight="1" thickBot="1" x14ac:dyDescent="0.3">
      <c r="A28" s="14">
        <v>19</v>
      </c>
      <c r="B28" s="38" t="s">
        <v>33</v>
      </c>
      <c r="C28" s="38" t="s">
        <v>34</v>
      </c>
      <c r="D28" s="39" t="s">
        <v>21</v>
      </c>
      <c r="E28" s="39">
        <v>9</v>
      </c>
      <c r="F28" s="39" t="s">
        <v>19</v>
      </c>
      <c r="G28" s="39">
        <v>40</v>
      </c>
      <c r="H28" s="15"/>
      <c r="I28" s="15">
        <f t="shared" si="0"/>
        <v>0</v>
      </c>
      <c r="J28" s="15">
        <f t="shared" si="1"/>
        <v>0</v>
      </c>
      <c r="K28" s="16">
        <f t="shared" si="2"/>
        <v>0</v>
      </c>
    </row>
    <row r="29" spans="1:11" ht="17.25" customHeight="1" thickBot="1" x14ac:dyDescent="0.3">
      <c r="A29" s="14">
        <v>20</v>
      </c>
      <c r="B29" s="38" t="s">
        <v>33</v>
      </c>
      <c r="C29" s="38" t="s">
        <v>34</v>
      </c>
      <c r="D29" s="39" t="s">
        <v>21</v>
      </c>
      <c r="E29" s="39">
        <v>10</v>
      </c>
      <c r="F29" s="39" t="s">
        <v>19</v>
      </c>
      <c r="G29" s="39">
        <v>30</v>
      </c>
      <c r="H29" s="15"/>
      <c r="I29" s="15">
        <f t="shared" si="0"/>
        <v>0</v>
      </c>
      <c r="J29" s="15">
        <f t="shared" si="1"/>
        <v>0</v>
      </c>
      <c r="K29" s="16">
        <f t="shared" si="2"/>
        <v>0</v>
      </c>
    </row>
    <row r="30" spans="1:11" ht="17.25" customHeight="1" thickBot="1" x14ac:dyDescent="0.3">
      <c r="A30" s="14">
        <v>21</v>
      </c>
      <c r="B30" s="38" t="s">
        <v>33</v>
      </c>
      <c r="C30" s="38" t="s">
        <v>34</v>
      </c>
      <c r="D30" s="39" t="s">
        <v>21</v>
      </c>
      <c r="E30" s="39">
        <v>11</v>
      </c>
      <c r="F30" s="39" t="s">
        <v>19</v>
      </c>
      <c r="G30" s="39">
        <v>10</v>
      </c>
      <c r="H30" s="15"/>
      <c r="I30" s="15">
        <f t="shared" si="0"/>
        <v>0</v>
      </c>
      <c r="J30" s="15">
        <f t="shared" si="1"/>
        <v>0</v>
      </c>
      <c r="K30" s="16">
        <f t="shared" si="2"/>
        <v>0</v>
      </c>
    </row>
    <row r="31" spans="1:11" ht="17.25" customHeight="1" thickBot="1" x14ac:dyDescent="0.3">
      <c r="A31" s="14">
        <v>22</v>
      </c>
      <c r="B31" s="38" t="s">
        <v>33</v>
      </c>
      <c r="C31" s="38" t="s">
        <v>34</v>
      </c>
      <c r="D31" s="39" t="s">
        <v>21</v>
      </c>
      <c r="E31" s="39">
        <v>12</v>
      </c>
      <c r="F31" s="39" t="s">
        <v>107</v>
      </c>
      <c r="G31" s="39">
        <v>5</v>
      </c>
      <c r="H31" s="15"/>
      <c r="I31" s="15">
        <f t="shared" si="0"/>
        <v>0</v>
      </c>
      <c r="J31" s="15">
        <f t="shared" si="1"/>
        <v>0</v>
      </c>
      <c r="K31" s="16">
        <f t="shared" si="2"/>
        <v>0</v>
      </c>
    </row>
    <row r="32" spans="1:11" ht="17.25" customHeight="1" thickBot="1" x14ac:dyDescent="0.3">
      <c r="A32" s="14">
        <v>23</v>
      </c>
      <c r="B32" s="38" t="s">
        <v>69</v>
      </c>
      <c r="C32" s="38" t="s">
        <v>17</v>
      </c>
      <c r="D32" s="39" t="s">
        <v>18</v>
      </c>
      <c r="E32" s="39" t="s">
        <v>39</v>
      </c>
      <c r="F32" s="39" t="s">
        <v>107</v>
      </c>
      <c r="G32" s="39">
        <v>24</v>
      </c>
      <c r="H32" s="15"/>
      <c r="I32" s="15">
        <f t="shared" si="0"/>
        <v>0</v>
      </c>
      <c r="J32" s="15">
        <f t="shared" si="1"/>
        <v>0</v>
      </c>
      <c r="K32" s="16">
        <f t="shared" si="2"/>
        <v>0</v>
      </c>
    </row>
    <row r="33" spans="1:11" ht="17.25" customHeight="1" thickBot="1" x14ac:dyDescent="0.3">
      <c r="A33" s="14">
        <v>24</v>
      </c>
      <c r="B33" s="38" t="s">
        <v>69</v>
      </c>
      <c r="C33" s="38" t="s">
        <v>17</v>
      </c>
      <c r="D33" s="39" t="s">
        <v>21</v>
      </c>
      <c r="E33" s="39" t="s">
        <v>20</v>
      </c>
      <c r="F33" s="39" t="s">
        <v>19</v>
      </c>
      <c r="G33" s="39">
        <v>18</v>
      </c>
      <c r="H33" s="15"/>
      <c r="I33" s="15">
        <f t="shared" si="0"/>
        <v>0</v>
      </c>
      <c r="J33" s="15">
        <f t="shared" si="1"/>
        <v>0</v>
      </c>
      <c r="K33" s="16">
        <f t="shared" si="2"/>
        <v>0</v>
      </c>
    </row>
    <row r="34" spans="1:11" ht="17.25" customHeight="1" thickBot="1" x14ac:dyDescent="0.3">
      <c r="A34" s="14">
        <v>25</v>
      </c>
      <c r="B34" s="38" t="s">
        <v>69</v>
      </c>
      <c r="C34" s="38" t="s">
        <v>17</v>
      </c>
      <c r="D34" s="39" t="s">
        <v>21</v>
      </c>
      <c r="E34" s="39" t="s">
        <v>39</v>
      </c>
      <c r="F34" s="39" t="s">
        <v>19</v>
      </c>
      <c r="G34" s="39">
        <v>18</v>
      </c>
      <c r="H34" s="15"/>
      <c r="I34" s="15">
        <f t="shared" si="0"/>
        <v>0</v>
      </c>
      <c r="J34" s="15">
        <f t="shared" si="1"/>
        <v>0</v>
      </c>
      <c r="K34" s="16">
        <f t="shared" si="2"/>
        <v>0</v>
      </c>
    </row>
    <row r="35" spans="1:11" ht="17.25" customHeight="1" thickBot="1" x14ac:dyDescent="0.3">
      <c r="A35" s="14">
        <v>26</v>
      </c>
      <c r="B35" s="38" t="s">
        <v>70</v>
      </c>
      <c r="C35" s="38" t="s">
        <v>17</v>
      </c>
      <c r="D35" s="39" t="s">
        <v>18</v>
      </c>
      <c r="E35" s="39" t="s">
        <v>20</v>
      </c>
      <c r="F35" s="39" t="s">
        <v>19</v>
      </c>
      <c r="G35" s="39">
        <v>18</v>
      </c>
      <c r="H35" s="15"/>
      <c r="I35" s="15">
        <f t="shared" si="0"/>
        <v>0</v>
      </c>
      <c r="J35" s="15">
        <f t="shared" si="1"/>
        <v>0</v>
      </c>
      <c r="K35" s="16">
        <f t="shared" si="2"/>
        <v>0</v>
      </c>
    </row>
    <row r="36" spans="1:11" ht="17.25" customHeight="1" thickBot="1" x14ac:dyDescent="0.3">
      <c r="A36" s="14">
        <v>27</v>
      </c>
      <c r="B36" s="38" t="s">
        <v>70</v>
      </c>
      <c r="C36" s="38" t="s">
        <v>17</v>
      </c>
      <c r="D36" s="39" t="s">
        <v>18</v>
      </c>
      <c r="E36" s="39" t="s">
        <v>39</v>
      </c>
      <c r="F36" s="39" t="s">
        <v>19</v>
      </c>
      <c r="G36" s="39">
        <v>18</v>
      </c>
      <c r="H36" s="15"/>
      <c r="I36" s="15">
        <f t="shared" si="0"/>
        <v>0</v>
      </c>
      <c r="J36" s="15">
        <f t="shared" si="1"/>
        <v>0</v>
      </c>
      <c r="K36" s="16">
        <f t="shared" si="2"/>
        <v>0</v>
      </c>
    </row>
    <row r="37" spans="1:11" ht="17.25" customHeight="1" thickBot="1" x14ac:dyDescent="0.3">
      <c r="A37" s="14">
        <v>28</v>
      </c>
      <c r="B37" s="38" t="s">
        <v>70</v>
      </c>
      <c r="C37" s="38" t="s">
        <v>17</v>
      </c>
      <c r="D37" s="39" t="s">
        <v>21</v>
      </c>
      <c r="E37" s="39" t="s">
        <v>20</v>
      </c>
      <c r="F37" s="39" t="s">
        <v>19</v>
      </c>
      <c r="G37" s="39">
        <v>18</v>
      </c>
      <c r="H37" s="15"/>
      <c r="I37" s="15">
        <f t="shared" si="0"/>
        <v>0</v>
      </c>
      <c r="J37" s="15">
        <f t="shared" si="1"/>
        <v>0</v>
      </c>
      <c r="K37" s="16">
        <f t="shared" si="2"/>
        <v>0</v>
      </c>
    </row>
    <row r="38" spans="1:11" ht="17.25" customHeight="1" thickBot="1" x14ac:dyDescent="0.3">
      <c r="A38" s="14">
        <v>29</v>
      </c>
      <c r="B38" s="38" t="s">
        <v>71</v>
      </c>
      <c r="C38" s="38" t="s">
        <v>91</v>
      </c>
      <c r="D38" s="39" t="s">
        <v>99</v>
      </c>
      <c r="E38" s="39" t="s">
        <v>103</v>
      </c>
      <c r="F38" s="39" t="s">
        <v>29</v>
      </c>
      <c r="G38" s="39">
        <v>10</v>
      </c>
      <c r="H38" s="15"/>
      <c r="I38" s="15">
        <f t="shared" si="0"/>
        <v>0</v>
      </c>
      <c r="J38" s="15">
        <f t="shared" si="1"/>
        <v>0</v>
      </c>
      <c r="K38" s="16">
        <f t="shared" si="2"/>
        <v>0</v>
      </c>
    </row>
    <row r="39" spans="1:11" ht="17.25" customHeight="1" thickBot="1" x14ac:dyDescent="0.3">
      <c r="A39" s="14">
        <v>30</v>
      </c>
      <c r="B39" s="38" t="s">
        <v>72</v>
      </c>
      <c r="C39" s="38" t="s">
        <v>91</v>
      </c>
      <c r="D39" s="39" t="s">
        <v>99</v>
      </c>
      <c r="E39" s="39" t="s">
        <v>103</v>
      </c>
      <c r="F39" s="39" t="s">
        <v>29</v>
      </c>
      <c r="G39" s="39">
        <v>2</v>
      </c>
      <c r="H39" s="15"/>
      <c r="I39" s="15">
        <f t="shared" si="0"/>
        <v>0</v>
      </c>
      <c r="J39" s="15">
        <f t="shared" si="1"/>
        <v>0</v>
      </c>
      <c r="K39" s="16">
        <f t="shared" si="2"/>
        <v>0</v>
      </c>
    </row>
    <row r="40" spans="1:11" ht="17.25" customHeight="1" thickBot="1" x14ac:dyDescent="0.3">
      <c r="A40" s="14">
        <v>31</v>
      </c>
      <c r="B40" s="38" t="s">
        <v>73</v>
      </c>
      <c r="C40" s="38" t="s">
        <v>91</v>
      </c>
      <c r="D40" s="39" t="s">
        <v>99</v>
      </c>
      <c r="E40" s="39" t="s">
        <v>30</v>
      </c>
      <c r="F40" s="39" t="s">
        <v>29</v>
      </c>
      <c r="G40" s="39">
        <v>2</v>
      </c>
      <c r="H40" s="15"/>
      <c r="I40" s="15">
        <f t="shared" si="0"/>
        <v>0</v>
      </c>
      <c r="J40" s="15">
        <f t="shared" si="1"/>
        <v>0</v>
      </c>
      <c r="K40" s="16">
        <f t="shared" si="2"/>
        <v>0</v>
      </c>
    </row>
    <row r="41" spans="1:11" ht="17.25" customHeight="1" thickBot="1" x14ac:dyDescent="0.3">
      <c r="A41" s="14">
        <v>32</v>
      </c>
      <c r="B41" s="38" t="s">
        <v>74</v>
      </c>
      <c r="C41" s="38" t="s">
        <v>91</v>
      </c>
      <c r="D41" s="39" t="s">
        <v>99</v>
      </c>
      <c r="E41" s="39" t="s">
        <v>30</v>
      </c>
      <c r="F41" s="39" t="s">
        <v>29</v>
      </c>
      <c r="G41" s="39">
        <v>2</v>
      </c>
      <c r="H41" s="15"/>
      <c r="I41" s="15">
        <f t="shared" si="0"/>
        <v>0</v>
      </c>
      <c r="J41" s="15">
        <f t="shared" si="1"/>
        <v>0</v>
      </c>
      <c r="K41" s="16">
        <f t="shared" si="2"/>
        <v>0</v>
      </c>
    </row>
    <row r="42" spans="1:11" ht="17.25" customHeight="1" thickBot="1" x14ac:dyDescent="0.3">
      <c r="A42" s="14">
        <v>33</v>
      </c>
      <c r="B42" s="38" t="s">
        <v>75</v>
      </c>
      <c r="C42" s="38" t="s">
        <v>26</v>
      </c>
      <c r="D42" s="39" t="s">
        <v>22</v>
      </c>
      <c r="E42" s="39" t="s">
        <v>23</v>
      </c>
      <c r="F42" s="39" t="s">
        <v>19</v>
      </c>
      <c r="G42" s="39">
        <v>6</v>
      </c>
      <c r="H42" s="15"/>
      <c r="I42" s="15">
        <f t="shared" si="0"/>
        <v>0</v>
      </c>
      <c r="J42" s="15">
        <f t="shared" si="1"/>
        <v>0</v>
      </c>
      <c r="K42" s="16">
        <f t="shared" si="2"/>
        <v>0</v>
      </c>
    </row>
    <row r="43" spans="1:11" ht="17.25" customHeight="1" thickBot="1" x14ac:dyDescent="0.3">
      <c r="A43" s="14">
        <v>34</v>
      </c>
      <c r="B43" s="38" t="s">
        <v>75</v>
      </c>
      <c r="C43" s="38" t="s">
        <v>26</v>
      </c>
      <c r="D43" s="39" t="s">
        <v>22</v>
      </c>
      <c r="E43" s="39" t="s">
        <v>24</v>
      </c>
      <c r="F43" s="39" t="s">
        <v>19</v>
      </c>
      <c r="G43" s="39">
        <v>2</v>
      </c>
      <c r="H43" s="15"/>
      <c r="I43" s="15">
        <f t="shared" si="0"/>
        <v>0</v>
      </c>
      <c r="J43" s="15">
        <f t="shared" si="1"/>
        <v>0</v>
      </c>
      <c r="K43" s="16">
        <f t="shared" si="2"/>
        <v>0</v>
      </c>
    </row>
    <row r="44" spans="1:11" ht="17.25" customHeight="1" thickBot="1" x14ac:dyDescent="0.3">
      <c r="A44" s="14">
        <v>35</v>
      </c>
      <c r="B44" s="38" t="s">
        <v>75</v>
      </c>
      <c r="C44" s="38" t="s">
        <v>26</v>
      </c>
      <c r="D44" s="39" t="s">
        <v>22</v>
      </c>
      <c r="E44" s="39" t="s">
        <v>25</v>
      </c>
      <c r="F44" s="39" t="s">
        <v>107</v>
      </c>
      <c r="G44" s="39">
        <v>2</v>
      </c>
      <c r="H44" s="15"/>
      <c r="I44" s="15">
        <f t="shared" si="0"/>
        <v>0</v>
      </c>
      <c r="J44" s="15">
        <f t="shared" si="1"/>
        <v>0</v>
      </c>
      <c r="K44" s="16">
        <f t="shared" si="2"/>
        <v>0</v>
      </c>
    </row>
    <row r="45" spans="1:11" ht="17.25" customHeight="1" thickBot="1" x14ac:dyDescent="0.3">
      <c r="A45" s="14">
        <v>36</v>
      </c>
      <c r="B45" s="38" t="s">
        <v>76</v>
      </c>
      <c r="C45" s="38" t="s">
        <v>26</v>
      </c>
      <c r="D45" s="39" t="s">
        <v>27</v>
      </c>
      <c r="E45" s="39" t="s">
        <v>23</v>
      </c>
      <c r="F45" s="39" t="s">
        <v>107</v>
      </c>
      <c r="G45" s="39">
        <v>2</v>
      </c>
      <c r="H45" s="15"/>
      <c r="I45" s="15">
        <f t="shared" si="0"/>
        <v>0</v>
      </c>
      <c r="J45" s="15">
        <f t="shared" si="1"/>
        <v>0</v>
      </c>
      <c r="K45" s="16">
        <f t="shared" si="2"/>
        <v>0</v>
      </c>
    </row>
    <row r="46" spans="1:11" ht="17.25" customHeight="1" thickBot="1" x14ac:dyDescent="0.3">
      <c r="A46" s="14">
        <v>37</v>
      </c>
      <c r="B46" s="38" t="s">
        <v>76</v>
      </c>
      <c r="C46" s="38" t="s">
        <v>26</v>
      </c>
      <c r="D46" s="39" t="s">
        <v>27</v>
      </c>
      <c r="E46" s="39" t="s">
        <v>24</v>
      </c>
      <c r="F46" s="39" t="s">
        <v>107</v>
      </c>
      <c r="G46" s="39">
        <v>2</v>
      </c>
      <c r="H46" s="15"/>
      <c r="I46" s="15">
        <f t="shared" si="0"/>
        <v>0</v>
      </c>
      <c r="J46" s="15">
        <f t="shared" si="1"/>
        <v>0</v>
      </c>
      <c r="K46" s="16">
        <f t="shared" si="2"/>
        <v>0</v>
      </c>
    </row>
    <row r="47" spans="1:11" ht="17.25" customHeight="1" thickBot="1" x14ac:dyDescent="0.3">
      <c r="A47" s="14">
        <v>38</v>
      </c>
      <c r="B47" s="38" t="s">
        <v>77</v>
      </c>
      <c r="C47" s="38" t="s">
        <v>31</v>
      </c>
      <c r="D47" s="39" t="s">
        <v>27</v>
      </c>
      <c r="E47" s="39" t="s">
        <v>23</v>
      </c>
      <c r="F47" s="39" t="s">
        <v>19</v>
      </c>
      <c r="G47" s="39">
        <v>5</v>
      </c>
      <c r="H47" s="15"/>
      <c r="I47" s="15">
        <f t="shared" si="0"/>
        <v>0</v>
      </c>
      <c r="J47" s="15">
        <f t="shared" si="1"/>
        <v>0</v>
      </c>
      <c r="K47" s="16">
        <f t="shared" si="2"/>
        <v>0</v>
      </c>
    </row>
    <row r="48" spans="1:11" ht="17.25" customHeight="1" thickBot="1" x14ac:dyDescent="0.3">
      <c r="A48" s="14">
        <v>39</v>
      </c>
      <c r="B48" s="38" t="s">
        <v>77</v>
      </c>
      <c r="C48" s="38" t="s">
        <v>31</v>
      </c>
      <c r="D48" s="39" t="s">
        <v>27</v>
      </c>
      <c r="E48" s="39" t="s">
        <v>24</v>
      </c>
      <c r="F48" s="39" t="s">
        <v>19</v>
      </c>
      <c r="G48" s="39">
        <v>2</v>
      </c>
      <c r="H48" s="15"/>
      <c r="I48" s="15">
        <f t="shared" si="0"/>
        <v>0</v>
      </c>
      <c r="J48" s="15">
        <f t="shared" si="1"/>
        <v>0</v>
      </c>
      <c r="K48" s="16">
        <f t="shared" si="2"/>
        <v>0</v>
      </c>
    </row>
    <row r="49" spans="1:11" ht="17.25" customHeight="1" thickBot="1" x14ac:dyDescent="0.3">
      <c r="A49" s="14">
        <v>40</v>
      </c>
      <c r="B49" s="38" t="s">
        <v>77</v>
      </c>
      <c r="C49" s="38" t="s">
        <v>31</v>
      </c>
      <c r="D49" s="39" t="s">
        <v>27</v>
      </c>
      <c r="E49" s="39" t="s">
        <v>25</v>
      </c>
      <c r="F49" s="39" t="s">
        <v>19</v>
      </c>
      <c r="G49" s="39">
        <v>2</v>
      </c>
      <c r="H49" s="15"/>
      <c r="I49" s="15">
        <f t="shared" si="0"/>
        <v>0</v>
      </c>
      <c r="J49" s="15">
        <f t="shared" si="1"/>
        <v>0</v>
      </c>
      <c r="K49" s="16">
        <f t="shared" si="2"/>
        <v>0</v>
      </c>
    </row>
    <row r="50" spans="1:11" ht="17.25" customHeight="1" thickBot="1" x14ac:dyDescent="0.3">
      <c r="A50" s="14">
        <v>41</v>
      </c>
      <c r="B50" s="38" t="s">
        <v>78</v>
      </c>
      <c r="C50" s="38" t="s">
        <v>28</v>
      </c>
      <c r="D50" s="39" t="s">
        <v>27</v>
      </c>
      <c r="E50" s="39" t="s">
        <v>40</v>
      </c>
      <c r="F50" s="39" t="s">
        <v>29</v>
      </c>
      <c r="G50" s="39">
        <v>4</v>
      </c>
      <c r="H50" s="15"/>
      <c r="I50" s="15">
        <f t="shared" si="0"/>
        <v>0</v>
      </c>
      <c r="J50" s="15">
        <f t="shared" si="1"/>
        <v>0</v>
      </c>
      <c r="K50" s="16">
        <f t="shared" si="2"/>
        <v>0</v>
      </c>
    </row>
    <row r="51" spans="1:11" ht="17.25" customHeight="1" thickBot="1" x14ac:dyDescent="0.3">
      <c r="A51" s="14">
        <v>42</v>
      </c>
      <c r="B51" s="38" t="s">
        <v>78</v>
      </c>
      <c r="C51" s="38" t="s">
        <v>28</v>
      </c>
      <c r="D51" s="39" t="s">
        <v>27</v>
      </c>
      <c r="E51" s="39" t="s">
        <v>104</v>
      </c>
      <c r="F51" s="39" t="s">
        <v>29</v>
      </c>
      <c r="G51" s="39">
        <v>2</v>
      </c>
      <c r="H51" s="15"/>
      <c r="I51" s="15">
        <f t="shared" si="0"/>
        <v>0</v>
      </c>
      <c r="J51" s="15">
        <f t="shared" si="1"/>
        <v>0</v>
      </c>
      <c r="K51" s="16">
        <f t="shared" si="2"/>
        <v>0</v>
      </c>
    </row>
    <row r="52" spans="1:11" ht="17.25" customHeight="1" thickBot="1" x14ac:dyDescent="0.3">
      <c r="A52" s="14">
        <v>43</v>
      </c>
      <c r="B52" s="38" t="s">
        <v>79</v>
      </c>
      <c r="C52" s="38" t="s">
        <v>28</v>
      </c>
      <c r="D52" s="39" t="s">
        <v>27</v>
      </c>
      <c r="E52" s="39" t="s">
        <v>103</v>
      </c>
      <c r="F52" s="39" t="s">
        <v>29</v>
      </c>
      <c r="G52" s="39">
        <v>2</v>
      </c>
      <c r="H52" s="15"/>
      <c r="I52" s="15">
        <f t="shared" si="0"/>
        <v>0</v>
      </c>
      <c r="J52" s="15">
        <f t="shared" si="1"/>
        <v>0</v>
      </c>
      <c r="K52" s="16">
        <f t="shared" si="2"/>
        <v>0</v>
      </c>
    </row>
    <row r="53" spans="1:11" ht="17.25" customHeight="1" thickBot="1" x14ac:dyDescent="0.3">
      <c r="A53" s="14">
        <v>44</v>
      </c>
      <c r="B53" s="38" t="s">
        <v>80</v>
      </c>
      <c r="C53" s="38" t="s">
        <v>32</v>
      </c>
      <c r="D53" s="39" t="s">
        <v>27</v>
      </c>
      <c r="E53" s="39" t="s">
        <v>23</v>
      </c>
      <c r="F53" s="39" t="s">
        <v>29</v>
      </c>
      <c r="G53" s="39">
        <v>2</v>
      </c>
      <c r="H53" s="15"/>
      <c r="I53" s="15">
        <f t="shared" si="0"/>
        <v>0</v>
      </c>
      <c r="J53" s="15">
        <f t="shared" si="1"/>
        <v>0</v>
      </c>
      <c r="K53" s="16">
        <f t="shared" si="2"/>
        <v>0</v>
      </c>
    </row>
    <row r="54" spans="1:11" ht="17.25" customHeight="1" thickBot="1" x14ac:dyDescent="0.3">
      <c r="A54" s="14">
        <v>45</v>
      </c>
      <c r="B54" s="38" t="s">
        <v>80</v>
      </c>
      <c r="C54" s="38" t="s">
        <v>32</v>
      </c>
      <c r="D54" s="39" t="s">
        <v>27</v>
      </c>
      <c r="E54" s="39" t="s">
        <v>25</v>
      </c>
      <c r="F54" s="39" t="s">
        <v>29</v>
      </c>
      <c r="G54" s="39">
        <v>2</v>
      </c>
      <c r="H54" s="15"/>
      <c r="I54" s="15">
        <f t="shared" si="0"/>
        <v>0</v>
      </c>
      <c r="J54" s="15">
        <f t="shared" si="1"/>
        <v>0</v>
      </c>
      <c r="K54" s="16">
        <f t="shared" si="2"/>
        <v>0</v>
      </c>
    </row>
    <row r="55" spans="1:11" ht="17.25" customHeight="1" thickBot="1" x14ac:dyDescent="0.3">
      <c r="A55" s="14">
        <v>46</v>
      </c>
      <c r="B55" s="38" t="s">
        <v>81</v>
      </c>
      <c r="C55" s="38" t="s">
        <v>92</v>
      </c>
      <c r="D55" s="39" t="s">
        <v>22</v>
      </c>
      <c r="E55" s="39" t="s">
        <v>27</v>
      </c>
      <c r="F55" s="39" t="s">
        <v>19</v>
      </c>
      <c r="G55" s="39">
        <v>60</v>
      </c>
      <c r="H55" s="15"/>
      <c r="I55" s="15">
        <f t="shared" si="0"/>
        <v>0</v>
      </c>
      <c r="J55" s="15">
        <f t="shared" si="1"/>
        <v>0</v>
      </c>
      <c r="K55" s="16">
        <f t="shared" si="2"/>
        <v>0</v>
      </c>
    </row>
    <row r="56" spans="1:11" ht="17.25" customHeight="1" thickBot="1" x14ac:dyDescent="0.3">
      <c r="A56" s="14">
        <v>47</v>
      </c>
      <c r="B56" s="38" t="s">
        <v>82</v>
      </c>
      <c r="C56" s="38" t="s">
        <v>93</v>
      </c>
      <c r="D56" s="39" t="s">
        <v>100</v>
      </c>
      <c r="E56" s="39">
        <v>26</v>
      </c>
      <c r="F56" s="39" t="s">
        <v>19</v>
      </c>
      <c r="G56" s="39">
        <v>30</v>
      </c>
      <c r="H56" s="15"/>
      <c r="I56" s="15">
        <f t="shared" si="0"/>
        <v>0</v>
      </c>
      <c r="J56" s="15">
        <f t="shared" si="1"/>
        <v>0</v>
      </c>
      <c r="K56" s="16">
        <f t="shared" si="2"/>
        <v>0</v>
      </c>
    </row>
    <row r="57" spans="1:11" ht="17.25" customHeight="1" thickBot="1" x14ac:dyDescent="0.3">
      <c r="A57" s="14">
        <v>48</v>
      </c>
      <c r="B57" s="38" t="s">
        <v>83</v>
      </c>
      <c r="C57" s="38" t="s">
        <v>93</v>
      </c>
      <c r="D57" s="39" t="s">
        <v>101</v>
      </c>
      <c r="E57" s="39">
        <v>26</v>
      </c>
      <c r="F57" s="39" t="s">
        <v>19</v>
      </c>
      <c r="G57" s="39">
        <v>12</v>
      </c>
      <c r="H57" s="15"/>
      <c r="I57" s="15">
        <f t="shared" si="0"/>
        <v>0</v>
      </c>
      <c r="J57" s="15">
        <f t="shared" si="1"/>
        <v>0</v>
      </c>
      <c r="K57" s="16">
        <f t="shared" si="2"/>
        <v>0</v>
      </c>
    </row>
    <row r="58" spans="1:11" ht="17.25" customHeight="1" thickBot="1" x14ac:dyDescent="0.3">
      <c r="A58" s="14">
        <v>49</v>
      </c>
      <c r="B58" s="38" t="s">
        <v>84</v>
      </c>
      <c r="C58" s="38" t="s">
        <v>94</v>
      </c>
      <c r="D58" s="39" t="s">
        <v>102</v>
      </c>
      <c r="E58" s="39" t="s">
        <v>105</v>
      </c>
      <c r="F58" s="39" t="s">
        <v>19</v>
      </c>
      <c r="G58" s="39">
        <v>2</v>
      </c>
      <c r="H58" s="15"/>
      <c r="I58" s="15">
        <f t="shared" si="0"/>
        <v>0</v>
      </c>
      <c r="J58" s="15">
        <f t="shared" si="1"/>
        <v>0</v>
      </c>
      <c r="K58" s="16">
        <f t="shared" si="2"/>
        <v>0</v>
      </c>
    </row>
    <row r="59" spans="1:11" ht="17.25" customHeight="1" thickBot="1" x14ac:dyDescent="0.3">
      <c r="A59" s="14">
        <v>50</v>
      </c>
      <c r="B59" s="38" t="s">
        <v>85</v>
      </c>
      <c r="C59" s="38" t="s">
        <v>95</v>
      </c>
      <c r="D59" s="39" t="s">
        <v>102</v>
      </c>
      <c r="E59" s="39" t="s">
        <v>105</v>
      </c>
      <c r="F59" s="39" t="s">
        <v>19</v>
      </c>
      <c r="G59" s="39">
        <v>2</v>
      </c>
      <c r="H59" s="15"/>
      <c r="I59" s="15">
        <f t="shared" si="0"/>
        <v>0</v>
      </c>
      <c r="J59" s="15">
        <f t="shared" si="1"/>
        <v>0</v>
      </c>
      <c r="K59" s="16">
        <f t="shared" si="2"/>
        <v>0</v>
      </c>
    </row>
    <row r="60" spans="1:11" ht="17.25" customHeight="1" thickBot="1" x14ac:dyDescent="0.3">
      <c r="A60" s="14">
        <v>51</v>
      </c>
      <c r="B60" s="38" t="s">
        <v>86</v>
      </c>
      <c r="C60" s="38" t="s">
        <v>96</v>
      </c>
      <c r="D60" s="39" t="s">
        <v>18</v>
      </c>
      <c r="E60" s="39">
        <v>8</v>
      </c>
      <c r="F60" s="39" t="s">
        <v>19</v>
      </c>
      <c r="G60" s="39">
        <v>2</v>
      </c>
      <c r="H60" s="15"/>
      <c r="I60" s="15">
        <f t="shared" si="0"/>
        <v>0</v>
      </c>
      <c r="J60" s="15">
        <f t="shared" si="1"/>
        <v>0</v>
      </c>
      <c r="K60" s="16">
        <f t="shared" si="2"/>
        <v>0</v>
      </c>
    </row>
    <row r="61" spans="1:11" ht="17.25" customHeight="1" thickBot="1" x14ac:dyDescent="0.3">
      <c r="A61" s="14">
        <v>52</v>
      </c>
      <c r="B61" s="38" t="s">
        <v>86</v>
      </c>
      <c r="C61" s="38" t="s">
        <v>96</v>
      </c>
      <c r="D61" s="39" t="s">
        <v>21</v>
      </c>
      <c r="E61" s="39">
        <v>8</v>
      </c>
      <c r="F61" s="39" t="s">
        <v>19</v>
      </c>
      <c r="G61" s="39">
        <v>2</v>
      </c>
      <c r="H61" s="15"/>
      <c r="I61" s="15">
        <f t="shared" si="0"/>
        <v>0</v>
      </c>
      <c r="J61" s="15">
        <f t="shared" si="1"/>
        <v>0</v>
      </c>
      <c r="K61" s="16">
        <f t="shared" si="2"/>
        <v>0</v>
      </c>
    </row>
    <row r="62" spans="1:11" ht="17.25" customHeight="1" thickBot="1" x14ac:dyDescent="0.3">
      <c r="A62" s="14">
        <v>53</v>
      </c>
      <c r="B62" s="38" t="s">
        <v>86</v>
      </c>
      <c r="C62" s="38" t="s">
        <v>96</v>
      </c>
      <c r="D62" s="39" t="s">
        <v>18</v>
      </c>
      <c r="E62" s="39">
        <v>9</v>
      </c>
      <c r="F62" s="39" t="s">
        <v>19</v>
      </c>
      <c r="G62" s="39">
        <v>2</v>
      </c>
      <c r="H62" s="15"/>
      <c r="I62" s="15">
        <f t="shared" si="0"/>
        <v>0</v>
      </c>
      <c r="J62" s="15">
        <f t="shared" si="1"/>
        <v>0</v>
      </c>
      <c r="K62" s="16">
        <f t="shared" si="2"/>
        <v>0</v>
      </c>
    </row>
    <row r="63" spans="1:11" ht="17.25" customHeight="1" thickBot="1" x14ac:dyDescent="0.3">
      <c r="A63" s="14">
        <v>54</v>
      </c>
      <c r="B63" s="38" t="s">
        <v>86</v>
      </c>
      <c r="C63" s="38" t="s">
        <v>96</v>
      </c>
      <c r="D63" s="39" t="s">
        <v>21</v>
      </c>
      <c r="E63" s="39">
        <v>9</v>
      </c>
      <c r="F63" s="39" t="s">
        <v>19</v>
      </c>
      <c r="G63" s="39">
        <v>2</v>
      </c>
      <c r="H63" s="15"/>
      <c r="I63" s="15">
        <f t="shared" si="0"/>
        <v>0</v>
      </c>
      <c r="J63" s="15">
        <f t="shared" si="1"/>
        <v>0</v>
      </c>
      <c r="K63" s="16">
        <f t="shared" si="2"/>
        <v>0</v>
      </c>
    </row>
    <row r="64" spans="1:11" ht="17.25" customHeight="1" thickBot="1" x14ac:dyDescent="0.3">
      <c r="A64" s="14">
        <v>55</v>
      </c>
      <c r="B64" s="38" t="s">
        <v>86</v>
      </c>
      <c r="C64" s="38" t="s">
        <v>96</v>
      </c>
      <c r="D64" s="39" t="s">
        <v>18</v>
      </c>
      <c r="E64" s="39">
        <v>10</v>
      </c>
      <c r="F64" s="39" t="s">
        <v>19</v>
      </c>
      <c r="G64" s="39">
        <v>2</v>
      </c>
      <c r="H64" s="15"/>
      <c r="I64" s="15">
        <f t="shared" si="0"/>
        <v>0</v>
      </c>
      <c r="J64" s="15">
        <f t="shared" si="1"/>
        <v>0</v>
      </c>
      <c r="K64" s="16">
        <f t="shared" si="2"/>
        <v>0</v>
      </c>
    </row>
    <row r="65" spans="1:11" ht="17.25" customHeight="1" thickBot="1" x14ac:dyDescent="0.3">
      <c r="A65" s="14">
        <v>56</v>
      </c>
      <c r="B65" s="38" t="s">
        <v>86</v>
      </c>
      <c r="C65" s="38" t="s">
        <v>96</v>
      </c>
      <c r="D65" s="39" t="s">
        <v>21</v>
      </c>
      <c r="E65" s="39">
        <v>10</v>
      </c>
      <c r="F65" s="39" t="s">
        <v>107</v>
      </c>
      <c r="G65" s="39">
        <v>2</v>
      </c>
      <c r="H65" s="15"/>
      <c r="I65" s="15">
        <f t="shared" si="0"/>
        <v>0</v>
      </c>
      <c r="J65" s="15">
        <f t="shared" si="1"/>
        <v>0</v>
      </c>
      <c r="K65" s="16">
        <f t="shared" si="2"/>
        <v>0</v>
      </c>
    </row>
    <row r="66" spans="1:11" ht="17.25" customHeight="1" thickBot="1" x14ac:dyDescent="0.3">
      <c r="A66" s="14">
        <v>57</v>
      </c>
      <c r="B66" s="38" t="s">
        <v>87</v>
      </c>
      <c r="C66" s="38" t="s">
        <v>97</v>
      </c>
      <c r="D66" s="39" t="s">
        <v>27</v>
      </c>
      <c r="E66" s="39">
        <v>8</v>
      </c>
      <c r="F66" s="39" t="s">
        <v>29</v>
      </c>
      <c r="G66" s="39">
        <v>5</v>
      </c>
      <c r="H66" s="15"/>
      <c r="I66" s="15">
        <f t="shared" si="0"/>
        <v>0</v>
      </c>
      <c r="J66" s="15">
        <f t="shared" si="1"/>
        <v>0</v>
      </c>
      <c r="K66" s="16">
        <f t="shared" si="2"/>
        <v>0</v>
      </c>
    </row>
    <row r="67" spans="1:11" ht="17.25" customHeight="1" thickBot="1" x14ac:dyDescent="0.3">
      <c r="A67" s="14">
        <v>58</v>
      </c>
      <c r="B67" s="38" t="s">
        <v>87</v>
      </c>
      <c r="C67" s="38" t="s">
        <v>97</v>
      </c>
      <c r="D67" s="39" t="s">
        <v>27</v>
      </c>
      <c r="E67" s="39">
        <v>9</v>
      </c>
      <c r="F67" s="39" t="s">
        <v>29</v>
      </c>
      <c r="G67" s="39">
        <v>5</v>
      </c>
      <c r="H67" s="15"/>
      <c r="I67" s="15">
        <f t="shared" si="0"/>
        <v>0</v>
      </c>
      <c r="J67" s="15">
        <f t="shared" si="1"/>
        <v>0</v>
      </c>
      <c r="K67" s="16">
        <f t="shared" si="2"/>
        <v>0</v>
      </c>
    </row>
    <row r="68" spans="1:11" ht="17.25" customHeight="1" thickBot="1" x14ac:dyDescent="0.3">
      <c r="A68" s="14">
        <v>59</v>
      </c>
      <c r="B68" s="38" t="s">
        <v>87</v>
      </c>
      <c r="C68" s="38" t="s">
        <v>97</v>
      </c>
      <c r="D68" s="39" t="s">
        <v>27</v>
      </c>
      <c r="E68" s="39">
        <v>10</v>
      </c>
      <c r="F68" s="39" t="s">
        <v>29</v>
      </c>
      <c r="G68" s="39">
        <v>5</v>
      </c>
      <c r="H68" s="15"/>
      <c r="I68" s="15">
        <f t="shared" si="0"/>
        <v>0</v>
      </c>
      <c r="J68" s="15">
        <f t="shared" si="1"/>
        <v>0</v>
      </c>
      <c r="K68" s="16">
        <f t="shared" si="2"/>
        <v>0</v>
      </c>
    </row>
    <row r="69" spans="1:11" ht="17.25" customHeight="1" thickBot="1" x14ac:dyDescent="0.3">
      <c r="A69" s="14">
        <v>60</v>
      </c>
      <c r="B69" s="38" t="s">
        <v>88</v>
      </c>
      <c r="C69" s="38" t="s">
        <v>17</v>
      </c>
      <c r="D69" s="39" t="s">
        <v>18</v>
      </c>
      <c r="E69" s="39" t="s">
        <v>39</v>
      </c>
      <c r="F69" s="39" t="s">
        <v>107</v>
      </c>
      <c r="G69" s="39">
        <v>24</v>
      </c>
      <c r="H69" s="15"/>
      <c r="I69" s="15">
        <f t="shared" si="0"/>
        <v>0</v>
      </c>
      <c r="J69" s="15">
        <f t="shared" si="1"/>
        <v>0</v>
      </c>
      <c r="K69" s="16">
        <f t="shared" si="2"/>
        <v>0</v>
      </c>
    </row>
    <row r="70" spans="1:11" ht="18" customHeight="1" thickBot="1" x14ac:dyDescent="0.3">
      <c r="A70" s="14">
        <v>61</v>
      </c>
      <c r="B70" s="38" t="s">
        <v>88</v>
      </c>
      <c r="C70" s="38" t="s">
        <v>17</v>
      </c>
      <c r="D70" s="39" t="s">
        <v>21</v>
      </c>
      <c r="E70" s="39" t="s">
        <v>39</v>
      </c>
      <c r="F70" s="39" t="s">
        <v>107</v>
      </c>
      <c r="G70" s="39">
        <v>12</v>
      </c>
      <c r="H70" s="15"/>
      <c r="I70" s="15">
        <f t="shared" si="0"/>
        <v>0</v>
      </c>
      <c r="J70" s="15">
        <f t="shared" si="1"/>
        <v>0</v>
      </c>
      <c r="K70" s="16">
        <f t="shared" si="2"/>
        <v>0</v>
      </c>
    </row>
    <row r="71" spans="1:11" ht="17.25" customHeight="1" thickBot="1" x14ac:dyDescent="0.3">
      <c r="A71" s="14">
        <v>62</v>
      </c>
      <c r="B71" s="40" t="s">
        <v>89</v>
      </c>
      <c r="C71" s="40" t="s">
        <v>17</v>
      </c>
      <c r="D71" s="41" t="s">
        <v>18</v>
      </c>
      <c r="E71" s="41" t="s">
        <v>39</v>
      </c>
      <c r="F71" s="41" t="s">
        <v>107</v>
      </c>
      <c r="G71" s="39">
        <v>12</v>
      </c>
      <c r="H71" s="15"/>
      <c r="I71" s="15">
        <f t="shared" si="0"/>
        <v>0</v>
      </c>
      <c r="J71" s="15">
        <f t="shared" si="1"/>
        <v>0</v>
      </c>
      <c r="K71" s="16">
        <f t="shared" si="2"/>
        <v>0</v>
      </c>
    </row>
    <row r="72" spans="1:11" ht="17.25" customHeight="1" thickBot="1" x14ac:dyDescent="0.3">
      <c r="A72" s="74" t="s">
        <v>38</v>
      </c>
      <c r="B72" s="75"/>
      <c r="C72" s="75"/>
      <c r="D72" s="75"/>
      <c r="E72" s="75"/>
      <c r="F72" s="75"/>
      <c r="G72" s="75"/>
      <c r="H72" s="75"/>
      <c r="I72" s="75"/>
      <c r="J72" s="75"/>
      <c r="K72" s="76"/>
    </row>
    <row r="73" spans="1:11" ht="17.25" customHeight="1" thickBot="1" x14ac:dyDescent="0.3">
      <c r="A73" s="14">
        <v>1</v>
      </c>
      <c r="B73" s="38" t="s">
        <v>68</v>
      </c>
      <c r="C73" s="38" t="s">
        <v>35</v>
      </c>
      <c r="D73" s="39" t="s">
        <v>27</v>
      </c>
      <c r="E73" s="39">
        <v>8</v>
      </c>
      <c r="F73" s="39" t="s">
        <v>29</v>
      </c>
      <c r="G73" s="39">
        <v>15</v>
      </c>
      <c r="H73" s="15"/>
      <c r="I73" s="15">
        <f>ROUND(H73*1.2,2)</f>
        <v>0</v>
      </c>
      <c r="J73" s="15">
        <f>G73*H73</f>
        <v>0</v>
      </c>
      <c r="K73" s="16">
        <f>G73*I73</f>
        <v>0</v>
      </c>
    </row>
    <row r="74" spans="1:11" ht="17.25" customHeight="1" thickBot="1" x14ac:dyDescent="0.3">
      <c r="A74" s="14">
        <v>2</v>
      </c>
      <c r="B74" s="38" t="s">
        <v>68</v>
      </c>
      <c r="C74" s="38" t="s">
        <v>35</v>
      </c>
      <c r="D74" s="39" t="s">
        <v>27</v>
      </c>
      <c r="E74" s="39">
        <v>9</v>
      </c>
      <c r="F74" s="39" t="s">
        <v>29</v>
      </c>
      <c r="G74" s="39">
        <v>15</v>
      </c>
      <c r="H74" s="15"/>
      <c r="I74" s="15">
        <f t="shared" ref="I74:I114" si="3">ROUND(H74*1.2,2)</f>
        <v>0</v>
      </c>
      <c r="J74" s="15">
        <f t="shared" ref="J74:J114" si="4">G74*H74</f>
        <v>0</v>
      </c>
      <c r="K74" s="16">
        <f t="shared" ref="K74:K114" si="5">G74*I74</f>
        <v>0</v>
      </c>
    </row>
    <row r="75" spans="1:11" ht="17.25" customHeight="1" thickBot="1" x14ac:dyDescent="0.3">
      <c r="A75" s="14">
        <v>3</v>
      </c>
      <c r="B75" s="38" t="s">
        <v>68</v>
      </c>
      <c r="C75" s="38" t="s">
        <v>35</v>
      </c>
      <c r="D75" s="39" t="s">
        <v>27</v>
      </c>
      <c r="E75" s="39">
        <v>10</v>
      </c>
      <c r="F75" s="39" t="s">
        <v>29</v>
      </c>
      <c r="G75" s="39">
        <v>10</v>
      </c>
      <c r="H75" s="15"/>
      <c r="I75" s="15">
        <f t="shared" si="3"/>
        <v>0</v>
      </c>
      <c r="J75" s="15">
        <f t="shared" si="4"/>
        <v>0</v>
      </c>
      <c r="K75" s="16">
        <f t="shared" si="5"/>
        <v>0</v>
      </c>
    </row>
    <row r="76" spans="1:11" ht="17.25" customHeight="1" thickBot="1" x14ac:dyDescent="0.3">
      <c r="A76" s="14">
        <v>4</v>
      </c>
      <c r="B76" s="38" t="s">
        <v>68</v>
      </c>
      <c r="C76" s="38" t="s">
        <v>35</v>
      </c>
      <c r="D76" s="39" t="s">
        <v>27</v>
      </c>
      <c r="E76" s="39">
        <v>11</v>
      </c>
      <c r="F76" s="39" t="s">
        <v>29</v>
      </c>
      <c r="G76" s="39">
        <v>5</v>
      </c>
      <c r="H76" s="15"/>
      <c r="I76" s="15">
        <f t="shared" si="3"/>
        <v>0</v>
      </c>
      <c r="J76" s="15">
        <f t="shared" si="4"/>
        <v>0</v>
      </c>
      <c r="K76" s="16">
        <f t="shared" si="5"/>
        <v>0</v>
      </c>
    </row>
    <row r="77" spans="1:11" ht="17.25" customHeight="1" thickBot="1" x14ac:dyDescent="0.3">
      <c r="A77" s="14">
        <v>5</v>
      </c>
      <c r="B77" s="38" t="s">
        <v>33</v>
      </c>
      <c r="C77" s="38" t="s">
        <v>34</v>
      </c>
      <c r="D77" s="39" t="s">
        <v>18</v>
      </c>
      <c r="E77" s="39">
        <v>8</v>
      </c>
      <c r="F77" s="39" t="s">
        <v>19</v>
      </c>
      <c r="G77" s="39">
        <v>10</v>
      </c>
      <c r="H77" s="15"/>
      <c r="I77" s="15">
        <f t="shared" si="3"/>
        <v>0</v>
      </c>
      <c r="J77" s="15">
        <f t="shared" si="4"/>
        <v>0</v>
      </c>
      <c r="K77" s="16">
        <f t="shared" si="5"/>
        <v>0</v>
      </c>
    </row>
    <row r="78" spans="1:11" ht="17.25" customHeight="1" thickBot="1" x14ac:dyDescent="0.3">
      <c r="A78" s="14">
        <v>6</v>
      </c>
      <c r="B78" s="38" t="s">
        <v>33</v>
      </c>
      <c r="C78" s="38" t="s">
        <v>34</v>
      </c>
      <c r="D78" s="39" t="s">
        <v>18</v>
      </c>
      <c r="E78" s="39">
        <v>10</v>
      </c>
      <c r="F78" s="39" t="s">
        <v>19</v>
      </c>
      <c r="G78" s="39">
        <v>10</v>
      </c>
      <c r="H78" s="15"/>
      <c r="I78" s="15">
        <f t="shared" si="3"/>
        <v>0</v>
      </c>
      <c r="J78" s="15">
        <f t="shared" si="4"/>
        <v>0</v>
      </c>
      <c r="K78" s="16">
        <f t="shared" si="5"/>
        <v>0</v>
      </c>
    </row>
    <row r="79" spans="1:11" ht="17.25" customHeight="1" thickBot="1" x14ac:dyDescent="0.3">
      <c r="A79" s="14">
        <v>7</v>
      </c>
      <c r="B79" s="38" t="s">
        <v>33</v>
      </c>
      <c r="C79" s="38" t="s">
        <v>34</v>
      </c>
      <c r="D79" s="39" t="s">
        <v>21</v>
      </c>
      <c r="E79" s="39">
        <v>8</v>
      </c>
      <c r="F79" s="39" t="s">
        <v>19</v>
      </c>
      <c r="G79" s="39">
        <v>10</v>
      </c>
      <c r="H79" s="15"/>
      <c r="I79" s="15">
        <f t="shared" si="3"/>
        <v>0</v>
      </c>
      <c r="J79" s="15">
        <f t="shared" si="4"/>
        <v>0</v>
      </c>
      <c r="K79" s="16">
        <f t="shared" si="5"/>
        <v>0</v>
      </c>
    </row>
    <row r="80" spans="1:11" ht="17.25" customHeight="1" thickBot="1" x14ac:dyDescent="0.3">
      <c r="A80" s="14">
        <v>8</v>
      </c>
      <c r="B80" s="38" t="s">
        <v>33</v>
      </c>
      <c r="C80" s="38" t="s">
        <v>34</v>
      </c>
      <c r="D80" s="39" t="s">
        <v>21</v>
      </c>
      <c r="E80" s="39">
        <v>10</v>
      </c>
      <c r="F80" s="39" t="s">
        <v>19</v>
      </c>
      <c r="G80" s="39">
        <v>10</v>
      </c>
      <c r="H80" s="15"/>
      <c r="I80" s="15">
        <f t="shared" si="3"/>
        <v>0</v>
      </c>
      <c r="J80" s="15">
        <f t="shared" si="4"/>
        <v>0</v>
      </c>
      <c r="K80" s="16">
        <f t="shared" si="5"/>
        <v>0</v>
      </c>
    </row>
    <row r="81" spans="1:11" ht="17.25" customHeight="1" thickBot="1" x14ac:dyDescent="0.3">
      <c r="A81" s="14">
        <v>9</v>
      </c>
      <c r="B81" s="38" t="s">
        <v>69</v>
      </c>
      <c r="C81" s="38" t="s">
        <v>17</v>
      </c>
      <c r="D81" s="39" t="s">
        <v>18</v>
      </c>
      <c r="E81" s="39" t="s">
        <v>20</v>
      </c>
      <c r="F81" s="39" t="s">
        <v>19</v>
      </c>
      <c r="G81" s="39">
        <v>24</v>
      </c>
      <c r="H81" s="15"/>
      <c r="I81" s="15">
        <f t="shared" si="3"/>
        <v>0</v>
      </c>
      <c r="J81" s="15">
        <f t="shared" si="4"/>
        <v>0</v>
      </c>
      <c r="K81" s="16">
        <f t="shared" si="5"/>
        <v>0</v>
      </c>
    </row>
    <row r="82" spans="1:11" ht="17.25" customHeight="1" thickBot="1" x14ac:dyDescent="0.3">
      <c r="A82" s="14">
        <v>10</v>
      </c>
      <c r="B82" s="38" t="s">
        <v>69</v>
      </c>
      <c r="C82" s="38" t="s">
        <v>17</v>
      </c>
      <c r="D82" s="39" t="s">
        <v>18</v>
      </c>
      <c r="E82" s="39" t="s">
        <v>39</v>
      </c>
      <c r="F82" s="39" t="s">
        <v>19</v>
      </c>
      <c r="G82" s="39">
        <v>24</v>
      </c>
      <c r="H82" s="15"/>
      <c r="I82" s="15">
        <f t="shared" si="3"/>
        <v>0</v>
      </c>
      <c r="J82" s="15">
        <f t="shared" si="4"/>
        <v>0</v>
      </c>
      <c r="K82" s="16">
        <f t="shared" si="5"/>
        <v>0</v>
      </c>
    </row>
    <row r="83" spans="1:11" ht="17.25" customHeight="1" thickBot="1" x14ac:dyDescent="0.3">
      <c r="A83" s="14">
        <v>11</v>
      </c>
      <c r="B83" s="38" t="s">
        <v>69</v>
      </c>
      <c r="C83" s="38" t="s">
        <v>17</v>
      </c>
      <c r="D83" s="39" t="s">
        <v>21</v>
      </c>
      <c r="E83" s="39" t="s">
        <v>20</v>
      </c>
      <c r="F83" s="39" t="s">
        <v>19</v>
      </c>
      <c r="G83" s="39">
        <v>6</v>
      </c>
      <c r="H83" s="15"/>
      <c r="I83" s="15">
        <f t="shared" si="3"/>
        <v>0</v>
      </c>
      <c r="J83" s="15">
        <f t="shared" si="4"/>
        <v>0</v>
      </c>
      <c r="K83" s="16">
        <f t="shared" si="5"/>
        <v>0</v>
      </c>
    </row>
    <row r="84" spans="1:11" ht="17.25" customHeight="1" thickBot="1" x14ac:dyDescent="0.3">
      <c r="A84" s="14">
        <v>12</v>
      </c>
      <c r="B84" s="38" t="s">
        <v>69</v>
      </c>
      <c r="C84" s="38" t="s">
        <v>17</v>
      </c>
      <c r="D84" s="39" t="s">
        <v>21</v>
      </c>
      <c r="E84" s="39" t="s">
        <v>39</v>
      </c>
      <c r="F84" s="39" t="s">
        <v>19</v>
      </c>
      <c r="G84" s="39">
        <v>6</v>
      </c>
      <c r="H84" s="15"/>
      <c r="I84" s="15">
        <f t="shared" si="3"/>
        <v>0</v>
      </c>
      <c r="J84" s="15">
        <f t="shared" si="4"/>
        <v>0</v>
      </c>
      <c r="K84" s="16">
        <f t="shared" si="5"/>
        <v>0</v>
      </c>
    </row>
    <row r="85" spans="1:11" ht="17.25" customHeight="1" thickBot="1" x14ac:dyDescent="0.3">
      <c r="A85" s="14">
        <v>13</v>
      </c>
      <c r="B85" s="38" t="s">
        <v>70</v>
      </c>
      <c r="C85" s="38" t="s">
        <v>17</v>
      </c>
      <c r="D85" s="39" t="s">
        <v>18</v>
      </c>
      <c r="E85" s="39" t="s">
        <v>20</v>
      </c>
      <c r="F85" s="39" t="s">
        <v>19</v>
      </c>
      <c r="G85" s="39">
        <v>12</v>
      </c>
      <c r="H85" s="15"/>
      <c r="I85" s="15">
        <f t="shared" si="3"/>
        <v>0</v>
      </c>
      <c r="J85" s="15">
        <f t="shared" si="4"/>
        <v>0</v>
      </c>
      <c r="K85" s="16">
        <f t="shared" si="5"/>
        <v>0</v>
      </c>
    </row>
    <row r="86" spans="1:11" ht="17.25" customHeight="1" thickBot="1" x14ac:dyDescent="0.3">
      <c r="A86" s="14">
        <v>14</v>
      </c>
      <c r="B86" s="38" t="s">
        <v>70</v>
      </c>
      <c r="C86" s="38" t="s">
        <v>17</v>
      </c>
      <c r="D86" s="39" t="s">
        <v>18</v>
      </c>
      <c r="E86" s="39" t="s">
        <v>39</v>
      </c>
      <c r="F86" s="39" t="s">
        <v>19</v>
      </c>
      <c r="G86" s="39">
        <v>12</v>
      </c>
      <c r="H86" s="15"/>
      <c r="I86" s="15">
        <f t="shared" si="3"/>
        <v>0</v>
      </c>
      <c r="J86" s="15">
        <f t="shared" si="4"/>
        <v>0</v>
      </c>
      <c r="K86" s="16">
        <f t="shared" si="5"/>
        <v>0</v>
      </c>
    </row>
    <row r="87" spans="1:11" ht="17.25" customHeight="1" thickBot="1" x14ac:dyDescent="0.3">
      <c r="A87" s="14">
        <v>15</v>
      </c>
      <c r="B87" s="38" t="s">
        <v>70</v>
      </c>
      <c r="C87" s="38" t="s">
        <v>17</v>
      </c>
      <c r="D87" s="39" t="s">
        <v>21</v>
      </c>
      <c r="E87" s="39" t="s">
        <v>39</v>
      </c>
      <c r="F87" s="39" t="s">
        <v>19</v>
      </c>
      <c r="G87" s="39">
        <v>12</v>
      </c>
      <c r="H87" s="15"/>
      <c r="I87" s="15">
        <f t="shared" si="3"/>
        <v>0</v>
      </c>
      <c r="J87" s="15">
        <f t="shared" si="4"/>
        <v>0</v>
      </c>
      <c r="K87" s="16">
        <f t="shared" si="5"/>
        <v>0</v>
      </c>
    </row>
    <row r="88" spans="1:11" ht="17.25" customHeight="1" thickBot="1" x14ac:dyDescent="0.3">
      <c r="A88" s="14">
        <v>16</v>
      </c>
      <c r="B88" s="38" t="s">
        <v>108</v>
      </c>
      <c r="C88" s="38" t="s">
        <v>17</v>
      </c>
      <c r="D88" s="39" t="s">
        <v>18</v>
      </c>
      <c r="E88" s="39" t="s">
        <v>39</v>
      </c>
      <c r="F88" s="39" t="s">
        <v>19</v>
      </c>
      <c r="G88" s="39">
        <v>12</v>
      </c>
      <c r="H88" s="15"/>
      <c r="I88" s="15">
        <f t="shared" si="3"/>
        <v>0</v>
      </c>
      <c r="J88" s="15">
        <f t="shared" si="4"/>
        <v>0</v>
      </c>
      <c r="K88" s="16">
        <f t="shared" si="5"/>
        <v>0</v>
      </c>
    </row>
    <row r="89" spans="1:11" ht="17.25" customHeight="1" thickBot="1" x14ac:dyDescent="0.3">
      <c r="A89" s="14">
        <v>17</v>
      </c>
      <c r="B89" s="38" t="s">
        <v>109</v>
      </c>
      <c r="C89" s="38" t="s">
        <v>111</v>
      </c>
      <c r="D89" s="39" t="s">
        <v>22</v>
      </c>
      <c r="E89" s="39" t="s">
        <v>27</v>
      </c>
      <c r="F89" s="39" t="s">
        <v>19</v>
      </c>
      <c r="G89" s="39">
        <v>2</v>
      </c>
      <c r="H89" s="15"/>
      <c r="I89" s="15">
        <f t="shared" si="3"/>
        <v>0</v>
      </c>
      <c r="J89" s="15">
        <f t="shared" si="4"/>
        <v>0</v>
      </c>
      <c r="K89" s="16">
        <f t="shared" si="5"/>
        <v>0</v>
      </c>
    </row>
    <row r="90" spans="1:11" ht="17.25" customHeight="1" thickBot="1" x14ac:dyDescent="0.3">
      <c r="A90" s="14">
        <v>18</v>
      </c>
      <c r="B90" s="38" t="s">
        <v>109</v>
      </c>
      <c r="C90" s="38" t="s">
        <v>111</v>
      </c>
      <c r="D90" s="39" t="s">
        <v>102</v>
      </c>
      <c r="E90" s="39" t="s">
        <v>27</v>
      </c>
      <c r="F90" s="39" t="s">
        <v>19</v>
      </c>
      <c r="G90" s="39">
        <v>2</v>
      </c>
      <c r="H90" s="15"/>
      <c r="I90" s="15">
        <f t="shared" si="3"/>
        <v>0</v>
      </c>
      <c r="J90" s="15">
        <f t="shared" si="4"/>
        <v>0</v>
      </c>
      <c r="K90" s="16">
        <f t="shared" si="5"/>
        <v>0</v>
      </c>
    </row>
    <row r="91" spans="1:11" ht="17.25" customHeight="1" thickBot="1" x14ac:dyDescent="0.3">
      <c r="A91" s="14">
        <v>19</v>
      </c>
      <c r="B91" s="38" t="s">
        <v>71</v>
      </c>
      <c r="C91" s="38" t="s">
        <v>91</v>
      </c>
      <c r="D91" s="39" t="s">
        <v>112</v>
      </c>
      <c r="E91" s="39" t="s">
        <v>103</v>
      </c>
      <c r="F91" s="39" t="s">
        <v>29</v>
      </c>
      <c r="G91" s="39">
        <v>20</v>
      </c>
      <c r="H91" s="15"/>
      <c r="I91" s="15">
        <f t="shared" si="3"/>
        <v>0</v>
      </c>
      <c r="J91" s="15">
        <f t="shared" si="4"/>
        <v>0</v>
      </c>
      <c r="K91" s="16">
        <f t="shared" si="5"/>
        <v>0</v>
      </c>
    </row>
    <row r="92" spans="1:11" ht="17.25" customHeight="1" thickBot="1" x14ac:dyDescent="0.3">
      <c r="A92" s="14">
        <v>20</v>
      </c>
      <c r="B92" s="38" t="s">
        <v>71</v>
      </c>
      <c r="C92" s="42" t="s">
        <v>91</v>
      </c>
      <c r="D92" s="43" t="s">
        <v>22</v>
      </c>
      <c r="E92" s="43" t="s">
        <v>103</v>
      </c>
      <c r="F92" s="43" t="s">
        <v>29</v>
      </c>
      <c r="G92" s="43">
        <v>6</v>
      </c>
      <c r="H92" s="15"/>
      <c r="I92" s="15">
        <f t="shared" si="3"/>
        <v>0</v>
      </c>
      <c r="J92" s="15">
        <f t="shared" si="4"/>
        <v>0</v>
      </c>
      <c r="K92" s="16">
        <f t="shared" si="5"/>
        <v>0</v>
      </c>
    </row>
    <row r="93" spans="1:11" ht="17.25" customHeight="1" thickBot="1" x14ac:dyDescent="0.3">
      <c r="A93" s="14">
        <v>21</v>
      </c>
      <c r="B93" s="38" t="s">
        <v>75</v>
      </c>
      <c r="C93" s="42" t="s">
        <v>26</v>
      </c>
      <c r="D93" s="43" t="s">
        <v>22</v>
      </c>
      <c r="E93" s="43" t="s">
        <v>23</v>
      </c>
      <c r="F93" s="43" t="s">
        <v>19</v>
      </c>
      <c r="G93" s="43">
        <v>6</v>
      </c>
      <c r="H93" s="17"/>
      <c r="I93" s="15">
        <f t="shared" si="3"/>
        <v>0</v>
      </c>
      <c r="J93" s="15">
        <f t="shared" si="4"/>
        <v>0</v>
      </c>
      <c r="K93" s="16">
        <f t="shared" si="5"/>
        <v>0</v>
      </c>
    </row>
    <row r="94" spans="1:11" ht="17.25" customHeight="1" thickBot="1" x14ac:dyDescent="0.3">
      <c r="A94" s="14">
        <v>22</v>
      </c>
      <c r="B94" s="38" t="s">
        <v>75</v>
      </c>
      <c r="C94" s="42" t="s">
        <v>26</v>
      </c>
      <c r="D94" s="43" t="s">
        <v>22</v>
      </c>
      <c r="E94" s="43" t="s">
        <v>25</v>
      </c>
      <c r="F94" s="43" t="s">
        <v>19</v>
      </c>
      <c r="G94" s="43">
        <v>6</v>
      </c>
      <c r="H94" s="17"/>
      <c r="I94" s="15">
        <f t="shared" si="3"/>
        <v>0</v>
      </c>
      <c r="J94" s="15">
        <f t="shared" si="4"/>
        <v>0</v>
      </c>
      <c r="K94" s="16">
        <f t="shared" si="5"/>
        <v>0</v>
      </c>
    </row>
    <row r="95" spans="1:11" ht="17.25" customHeight="1" thickBot="1" x14ac:dyDescent="0.3">
      <c r="A95" s="14">
        <v>23</v>
      </c>
      <c r="B95" s="38" t="s">
        <v>77</v>
      </c>
      <c r="C95" s="42" t="s">
        <v>31</v>
      </c>
      <c r="D95" s="43" t="s">
        <v>27</v>
      </c>
      <c r="E95" s="43" t="s">
        <v>23</v>
      </c>
      <c r="F95" s="43" t="s">
        <v>19</v>
      </c>
      <c r="G95" s="43">
        <v>5</v>
      </c>
      <c r="H95" s="17"/>
      <c r="I95" s="15">
        <f t="shared" si="3"/>
        <v>0</v>
      </c>
      <c r="J95" s="15">
        <f t="shared" si="4"/>
        <v>0</v>
      </c>
      <c r="K95" s="16">
        <f t="shared" si="5"/>
        <v>0</v>
      </c>
    </row>
    <row r="96" spans="1:11" ht="17.25" customHeight="1" thickBot="1" x14ac:dyDescent="0.3">
      <c r="A96" s="14">
        <v>24</v>
      </c>
      <c r="B96" s="38" t="s">
        <v>77</v>
      </c>
      <c r="C96" s="42" t="s">
        <v>31</v>
      </c>
      <c r="D96" s="43" t="s">
        <v>27</v>
      </c>
      <c r="E96" s="43" t="s">
        <v>25</v>
      </c>
      <c r="F96" s="43" t="s">
        <v>19</v>
      </c>
      <c r="G96" s="43">
        <v>5</v>
      </c>
      <c r="H96" s="17"/>
      <c r="I96" s="15">
        <f t="shared" si="3"/>
        <v>0</v>
      </c>
      <c r="J96" s="15">
        <f t="shared" si="4"/>
        <v>0</v>
      </c>
      <c r="K96" s="16">
        <f t="shared" si="5"/>
        <v>0</v>
      </c>
    </row>
    <row r="97" spans="1:11" ht="17.25" customHeight="1" thickBot="1" x14ac:dyDescent="0.3">
      <c r="A97" s="14">
        <v>25</v>
      </c>
      <c r="B97" s="38" t="s">
        <v>80</v>
      </c>
      <c r="C97" s="42" t="s">
        <v>32</v>
      </c>
      <c r="D97" s="43" t="s">
        <v>27</v>
      </c>
      <c r="E97" s="43" t="s">
        <v>23</v>
      </c>
      <c r="F97" s="43" t="s">
        <v>29</v>
      </c>
      <c r="G97" s="43">
        <v>10</v>
      </c>
      <c r="H97" s="17"/>
      <c r="I97" s="15">
        <f t="shared" si="3"/>
        <v>0</v>
      </c>
      <c r="J97" s="15">
        <f t="shared" si="4"/>
        <v>0</v>
      </c>
      <c r="K97" s="16">
        <f t="shared" si="5"/>
        <v>0</v>
      </c>
    </row>
    <row r="98" spans="1:11" ht="17.25" customHeight="1" thickBot="1" x14ac:dyDescent="0.3">
      <c r="A98" s="14">
        <v>26</v>
      </c>
      <c r="B98" s="38" t="s">
        <v>80</v>
      </c>
      <c r="C98" s="42" t="s">
        <v>32</v>
      </c>
      <c r="D98" s="43" t="s">
        <v>27</v>
      </c>
      <c r="E98" s="43" t="s">
        <v>25</v>
      </c>
      <c r="F98" s="43" t="s">
        <v>29</v>
      </c>
      <c r="G98" s="43">
        <v>10</v>
      </c>
      <c r="H98" s="17"/>
      <c r="I98" s="15">
        <f t="shared" si="3"/>
        <v>0</v>
      </c>
      <c r="J98" s="15">
        <f t="shared" si="4"/>
        <v>0</v>
      </c>
      <c r="K98" s="16">
        <f t="shared" si="5"/>
        <v>0</v>
      </c>
    </row>
    <row r="99" spans="1:11" ht="17.25" customHeight="1" thickBot="1" x14ac:dyDescent="0.3">
      <c r="A99" s="14">
        <v>27</v>
      </c>
      <c r="B99" s="38" t="s">
        <v>81</v>
      </c>
      <c r="C99" s="42" t="s">
        <v>92</v>
      </c>
      <c r="D99" s="43" t="s">
        <v>22</v>
      </c>
      <c r="E99" s="43" t="s">
        <v>27</v>
      </c>
      <c r="F99" s="43" t="s">
        <v>19</v>
      </c>
      <c r="G99" s="43">
        <v>100</v>
      </c>
      <c r="H99" s="17"/>
      <c r="I99" s="15">
        <f t="shared" si="3"/>
        <v>0</v>
      </c>
      <c r="J99" s="15">
        <f t="shared" si="4"/>
        <v>0</v>
      </c>
      <c r="K99" s="16">
        <f t="shared" si="5"/>
        <v>0</v>
      </c>
    </row>
    <row r="100" spans="1:11" ht="17.25" customHeight="1" thickBot="1" x14ac:dyDescent="0.3">
      <c r="A100" s="14">
        <v>28</v>
      </c>
      <c r="B100" s="38" t="s">
        <v>36</v>
      </c>
      <c r="C100" s="42" t="s">
        <v>37</v>
      </c>
      <c r="D100" s="43" t="s">
        <v>22</v>
      </c>
      <c r="E100" s="43" t="s">
        <v>23</v>
      </c>
      <c r="F100" s="43" t="s">
        <v>19</v>
      </c>
      <c r="G100" s="43">
        <v>15</v>
      </c>
      <c r="H100" s="17"/>
      <c r="I100" s="15">
        <f t="shared" si="3"/>
        <v>0</v>
      </c>
      <c r="J100" s="15">
        <f t="shared" si="4"/>
        <v>0</v>
      </c>
      <c r="K100" s="16">
        <f t="shared" si="5"/>
        <v>0</v>
      </c>
    </row>
    <row r="101" spans="1:11" ht="17.25" customHeight="1" thickBot="1" x14ac:dyDescent="0.3">
      <c r="A101" s="14">
        <v>29</v>
      </c>
      <c r="B101" s="38" t="s">
        <v>36</v>
      </c>
      <c r="C101" s="42" t="s">
        <v>37</v>
      </c>
      <c r="D101" s="43" t="s">
        <v>22</v>
      </c>
      <c r="E101" s="43" t="s">
        <v>24</v>
      </c>
      <c r="F101" s="43" t="s">
        <v>19</v>
      </c>
      <c r="G101" s="43">
        <v>15</v>
      </c>
      <c r="H101" s="17"/>
      <c r="I101" s="15">
        <f t="shared" si="3"/>
        <v>0</v>
      </c>
      <c r="J101" s="15">
        <f t="shared" si="4"/>
        <v>0</v>
      </c>
      <c r="K101" s="16">
        <f t="shared" si="5"/>
        <v>0</v>
      </c>
    </row>
    <row r="102" spans="1:11" ht="17.25" customHeight="1" thickBot="1" x14ac:dyDescent="0.3">
      <c r="A102" s="14">
        <v>30</v>
      </c>
      <c r="B102" s="38" t="s">
        <v>84</v>
      </c>
      <c r="C102" s="42" t="s">
        <v>94</v>
      </c>
      <c r="D102" s="43" t="s">
        <v>102</v>
      </c>
      <c r="E102" s="43" t="s">
        <v>105</v>
      </c>
      <c r="F102" s="43" t="s">
        <v>19</v>
      </c>
      <c r="G102" s="43">
        <v>2</v>
      </c>
      <c r="H102" s="17"/>
      <c r="I102" s="15">
        <f t="shared" si="3"/>
        <v>0</v>
      </c>
      <c r="J102" s="15">
        <f t="shared" si="4"/>
        <v>0</v>
      </c>
      <c r="K102" s="16">
        <f t="shared" si="5"/>
        <v>0</v>
      </c>
    </row>
    <row r="103" spans="1:11" ht="17.25" customHeight="1" thickBot="1" x14ac:dyDescent="0.3">
      <c r="A103" s="14">
        <v>31</v>
      </c>
      <c r="B103" s="38" t="s">
        <v>85</v>
      </c>
      <c r="C103" s="42" t="s">
        <v>95</v>
      </c>
      <c r="D103" s="43" t="s">
        <v>102</v>
      </c>
      <c r="E103" s="43" t="s">
        <v>105</v>
      </c>
      <c r="F103" s="43" t="s">
        <v>19</v>
      </c>
      <c r="G103" s="43">
        <v>2</v>
      </c>
      <c r="H103" s="17"/>
      <c r="I103" s="15">
        <f t="shared" si="3"/>
        <v>0</v>
      </c>
      <c r="J103" s="15">
        <f t="shared" si="4"/>
        <v>0</v>
      </c>
      <c r="K103" s="16">
        <f t="shared" si="5"/>
        <v>0</v>
      </c>
    </row>
    <row r="104" spans="1:11" ht="17.25" customHeight="1" thickBot="1" x14ac:dyDescent="0.3">
      <c r="A104" s="14">
        <v>32</v>
      </c>
      <c r="B104" s="38" t="s">
        <v>86</v>
      </c>
      <c r="C104" s="42" t="s">
        <v>96</v>
      </c>
      <c r="D104" s="43" t="s">
        <v>18</v>
      </c>
      <c r="E104" s="43">
        <v>9</v>
      </c>
      <c r="F104" s="43" t="s">
        <v>19</v>
      </c>
      <c r="G104" s="43">
        <v>2</v>
      </c>
      <c r="H104" s="17"/>
      <c r="I104" s="15">
        <f t="shared" si="3"/>
        <v>0</v>
      </c>
      <c r="J104" s="15">
        <f t="shared" si="4"/>
        <v>0</v>
      </c>
      <c r="K104" s="16">
        <f t="shared" si="5"/>
        <v>0</v>
      </c>
    </row>
    <row r="105" spans="1:11" ht="17.25" customHeight="1" thickBot="1" x14ac:dyDescent="0.3">
      <c r="A105" s="14">
        <v>33</v>
      </c>
      <c r="B105" s="38" t="s">
        <v>86</v>
      </c>
      <c r="C105" s="42" t="s">
        <v>96</v>
      </c>
      <c r="D105" s="43" t="s">
        <v>21</v>
      </c>
      <c r="E105" s="43">
        <v>9</v>
      </c>
      <c r="F105" s="43" t="s">
        <v>19</v>
      </c>
      <c r="G105" s="43">
        <v>2</v>
      </c>
      <c r="H105" s="17"/>
      <c r="I105" s="15">
        <f t="shared" si="3"/>
        <v>0</v>
      </c>
      <c r="J105" s="15">
        <f t="shared" si="4"/>
        <v>0</v>
      </c>
      <c r="K105" s="16">
        <f t="shared" si="5"/>
        <v>0</v>
      </c>
    </row>
    <row r="106" spans="1:11" ht="17.25" customHeight="1" thickBot="1" x14ac:dyDescent="0.3">
      <c r="A106" s="14">
        <v>34</v>
      </c>
      <c r="B106" s="38" t="s">
        <v>86</v>
      </c>
      <c r="C106" s="42" t="s">
        <v>96</v>
      </c>
      <c r="D106" s="43" t="s">
        <v>18</v>
      </c>
      <c r="E106" s="43">
        <v>10</v>
      </c>
      <c r="F106" s="43" t="s">
        <v>19</v>
      </c>
      <c r="G106" s="43">
        <v>2</v>
      </c>
      <c r="H106" s="17"/>
      <c r="I106" s="15">
        <f t="shared" si="3"/>
        <v>0</v>
      </c>
      <c r="J106" s="15">
        <f t="shared" si="4"/>
        <v>0</v>
      </c>
      <c r="K106" s="16">
        <f t="shared" si="5"/>
        <v>0</v>
      </c>
    </row>
    <row r="107" spans="1:11" ht="17.25" customHeight="1" thickBot="1" x14ac:dyDescent="0.3">
      <c r="A107" s="14">
        <v>35</v>
      </c>
      <c r="B107" s="38" t="s">
        <v>86</v>
      </c>
      <c r="C107" s="42" t="s">
        <v>96</v>
      </c>
      <c r="D107" s="43" t="s">
        <v>21</v>
      </c>
      <c r="E107" s="43">
        <v>10</v>
      </c>
      <c r="F107" s="43" t="s">
        <v>19</v>
      </c>
      <c r="G107" s="43">
        <v>2</v>
      </c>
      <c r="H107" s="17"/>
      <c r="I107" s="15">
        <f t="shared" si="3"/>
        <v>0</v>
      </c>
      <c r="J107" s="15">
        <f t="shared" si="4"/>
        <v>0</v>
      </c>
      <c r="K107" s="16">
        <f t="shared" si="5"/>
        <v>0</v>
      </c>
    </row>
    <row r="108" spans="1:11" ht="17.25" customHeight="1" thickBot="1" x14ac:dyDescent="0.3">
      <c r="A108" s="14">
        <v>36</v>
      </c>
      <c r="B108" s="38" t="s">
        <v>86</v>
      </c>
      <c r="C108" s="42" t="s">
        <v>96</v>
      </c>
      <c r="D108" s="43" t="s">
        <v>18</v>
      </c>
      <c r="E108" s="43">
        <v>11</v>
      </c>
      <c r="F108" s="43" t="s">
        <v>19</v>
      </c>
      <c r="G108" s="43">
        <v>2</v>
      </c>
      <c r="H108" s="17"/>
      <c r="I108" s="15">
        <f t="shared" si="3"/>
        <v>0</v>
      </c>
      <c r="J108" s="15">
        <f t="shared" si="4"/>
        <v>0</v>
      </c>
      <c r="K108" s="16">
        <f t="shared" si="5"/>
        <v>0</v>
      </c>
    </row>
    <row r="109" spans="1:11" ht="17.25" customHeight="1" thickBot="1" x14ac:dyDescent="0.3">
      <c r="A109" s="14">
        <v>37</v>
      </c>
      <c r="B109" s="38" t="s">
        <v>86</v>
      </c>
      <c r="C109" s="42" t="s">
        <v>96</v>
      </c>
      <c r="D109" s="43" t="s">
        <v>21</v>
      </c>
      <c r="E109" s="43">
        <v>11</v>
      </c>
      <c r="F109" s="43" t="s">
        <v>19</v>
      </c>
      <c r="G109" s="43">
        <v>2</v>
      </c>
      <c r="H109" s="17"/>
      <c r="I109" s="15">
        <f t="shared" si="3"/>
        <v>0</v>
      </c>
      <c r="J109" s="15">
        <f t="shared" si="4"/>
        <v>0</v>
      </c>
      <c r="K109" s="16">
        <f t="shared" si="5"/>
        <v>0</v>
      </c>
    </row>
    <row r="110" spans="1:11" ht="17.25" customHeight="1" thickBot="1" x14ac:dyDescent="0.3">
      <c r="A110" s="14">
        <v>38</v>
      </c>
      <c r="B110" s="38" t="s">
        <v>87</v>
      </c>
      <c r="C110" s="42" t="s">
        <v>97</v>
      </c>
      <c r="D110" s="43" t="s">
        <v>27</v>
      </c>
      <c r="E110" s="43">
        <v>8</v>
      </c>
      <c r="F110" s="43" t="s">
        <v>29</v>
      </c>
      <c r="G110" s="43">
        <v>4</v>
      </c>
      <c r="H110" s="17"/>
      <c r="I110" s="15">
        <f t="shared" si="3"/>
        <v>0</v>
      </c>
      <c r="J110" s="15">
        <f t="shared" si="4"/>
        <v>0</v>
      </c>
      <c r="K110" s="16">
        <f t="shared" si="5"/>
        <v>0</v>
      </c>
    </row>
    <row r="111" spans="1:11" ht="17.25" customHeight="1" thickBot="1" x14ac:dyDescent="0.3">
      <c r="A111" s="14">
        <v>39</v>
      </c>
      <c r="B111" s="38" t="s">
        <v>87</v>
      </c>
      <c r="C111" s="42" t="s">
        <v>97</v>
      </c>
      <c r="D111" s="43" t="s">
        <v>27</v>
      </c>
      <c r="E111" s="43">
        <v>9</v>
      </c>
      <c r="F111" s="43" t="s">
        <v>29</v>
      </c>
      <c r="G111" s="43">
        <v>4</v>
      </c>
      <c r="H111" s="17"/>
      <c r="I111" s="15">
        <f t="shared" si="3"/>
        <v>0</v>
      </c>
      <c r="J111" s="15">
        <f t="shared" si="4"/>
        <v>0</v>
      </c>
      <c r="K111" s="16">
        <f t="shared" si="5"/>
        <v>0</v>
      </c>
    </row>
    <row r="112" spans="1:11" ht="17.25" customHeight="1" thickBot="1" x14ac:dyDescent="0.3">
      <c r="A112" s="14">
        <v>40</v>
      </c>
      <c r="B112" s="38" t="s">
        <v>87</v>
      </c>
      <c r="C112" s="42" t="s">
        <v>97</v>
      </c>
      <c r="D112" s="43" t="s">
        <v>27</v>
      </c>
      <c r="E112" s="43">
        <v>10</v>
      </c>
      <c r="F112" s="43" t="s">
        <v>29</v>
      </c>
      <c r="G112" s="43">
        <v>4</v>
      </c>
      <c r="H112" s="17"/>
      <c r="I112" s="15">
        <f t="shared" si="3"/>
        <v>0</v>
      </c>
      <c r="J112" s="15">
        <f t="shared" si="4"/>
        <v>0</v>
      </c>
      <c r="K112" s="16">
        <f t="shared" si="5"/>
        <v>0</v>
      </c>
    </row>
    <row r="113" spans="1:20" ht="17.25" customHeight="1" thickBot="1" x14ac:dyDescent="0.3">
      <c r="A113" s="14">
        <v>41</v>
      </c>
      <c r="B113" s="38" t="s">
        <v>87</v>
      </c>
      <c r="C113" s="42" t="s">
        <v>97</v>
      </c>
      <c r="D113" s="43" t="s">
        <v>27</v>
      </c>
      <c r="E113" s="43">
        <v>11</v>
      </c>
      <c r="F113" s="43" t="s">
        <v>29</v>
      </c>
      <c r="G113" s="43">
        <v>4</v>
      </c>
      <c r="H113" s="17"/>
      <c r="I113" s="15">
        <f t="shared" si="3"/>
        <v>0</v>
      </c>
      <c r="J113" s="15">
        <f t="shared" si="4"/>
        <v>0</v>
      </c>
      <c r="K113" s="16">
        <f t="shared" si="5"/>
        <v>0</v>
      </c>
    </row>
    <row r="114" spans="1:20" ht="17.25" customHeight="1" thickBot="1" x14ac:dyDescent="0.3">
      <c r="A114" s="80">
        <v>42</v>
      </c>
      <c r="B114" s="81" t="s">
        <v>110</v>
      </c>
      <c r="C114" s="82" t="s">
        <v>41</v>
      </c>
      <c r="D114" s="83" t="s">
        <v>22</v>
      </c>
      <c r="E114" s="83" t="s">
        <v>27</v>
      </c>
      <c r="F114" s="83" t="s">
        <v>19</v>
      </c>
      <c r="G114" s="83">
        <v>10</v>
      </c>
      <c r="H114" s="84"/>
      <c r="I114" s="85">
        <f t="shared" si="3"/>
        <v>0</v>
      </c>
      <c r="J114" s="85">
        <f t="shared" si="4"/>
        <v>0</v>
      </c>
      <c r="K114" s="86">
        <f t="shared" si="5"/>
        <v>0</v>
      </c>
    </row>
    <row r="115" spans="1:20" x14ac:dyDescent="0.25">
      <c r="A115" s="87" t="s">
        <v>42</v>
      </c>
      <c r="B115" s="88"/>
      <c r="C115" s="88"/>
      <c r="D115" s="88"/>
      <c r="E115" s="88"/>
      <c r="F115" s="89"/>
      <c r="G115" s="90" t="s">
        <v>43</v>
      </c>
      <c r="H115" s="90" t="s">
        <v>43</v>
      </c>
      <c r="I115" s="91" t="s">
        <v>43</v>
      </c>
      <c r="J115" s="92">
        <f>SUM(J10:J71)</f>
        <v>0</v>
      </c>
      <c r="K115" s="93">
        <f>SUM(K10:K71)</f>
        <v>0</v>
      </c>
    </row>
    <row r="116" spans="1:20" x14ac:dyDescent="0.25">
      <c r="A116" s="63" t="s">
        <v>44</v>
      </c>
      <c r="B116" s="64"/>
      <c r="C116" s="64"/>
      <c r="D116" s="64"/>
      <c r="E116" s="64"/>
      <c r="F116" s="65"/>
      <c r="G116" s="18" t="s">
        <v>43</v>
      </c>
      <c r="H116" s="18" t="s">
        <v>43</v>
      </c>
      <c r="I116" s="19" t="s">
        <v>43</v>
      </c>
      <c r="J116" s="20">
        <f>SUM(J73:J114)</f>
        <v>0</v>
      </c>
      <c r="K116" s="21">
        <f>SUM(K73:K114)</f>
        <v>0</v>
      </c>
    </row>
    <row r="117" spans="1:20" x14ac:dyDescent="0.25">
      <c r="A117" s="63" t="s">
        <v>45</v>
      </c>
      <c r="B117" s="64"/>
      <c r="C117" s="64"/>
      <c r="D117" s="64"/>
      <c r="E117" s="64"/>
      <c r="F117" s="65"/>
      <c r="G117" s="18" t="s">
        <v>43</v>
      </c>
      <c r="H117" s="18" t="s">
        <v>43</v>
      </c>
      <c r="I117" s="19" t="s">
        <v>43</v>
      </c>
      <c r="J117" s="20">
        <f>J115+J116</f>
        <v>0</v>
      </c>
      <c r="K117" s="21">
        <f>K115+K116</f>
        <v>0</v>
      </c>
    </row>
    <row r="118" spans="1:20" x14ac:dyDescent="0.25">
      <c r="A118" s="63" t="s">
        <v>46</v>
      </c>
      <c r="B118" s="64"/>
      <c r="C118" s="64"/>
      <c r="D118" s="64"/>
      <c r="E118" s="64"/>
      <c r="F118" s="65"/>
      <c r="G118" s="18" t="s">
        <v>43</v>
      </c>
      <c r="H118" s="18" t="s">
        <v>43</v>
      </c>
      <c r="I118" s="19" t="s">
        <v>43</v>
      </c>
      <c r="J118" s="20"/>
      <c r="K118" s="21">
        <f>J118*1.2</f>
        <v>0</v>
      </c>
    </row>
    <row r="119" spans="1:20" ht="15.75" thickBot="1" x14ac:dyDescent="0.3">
      <c r="A119" s="94" t="s">
        <v>47</v>
      </c>
      <c r="B119" s="95"/>
      <c r="C119" s="95"/>
      <c r="D119" s="95"/>
      <c r="E119" s="95"/>
      <c r="F119" s="96"/>
      <c r="G119" s="97" t="s">
        <v>43</v>
      </c>
      <c r="H119" s="97" t="s">
        <v>43</v>
      </c>
      <c r="I119" s="98" t="s">
        <v>43</v>
      </c>
      <c r="J119" s="99">
        <f>J117+J118</f>
        <v>0</v>
      </c>
      <c r="K119" s="100">
        <f>K117+K118</f>
        <v>0</v>
      </c>
    </row>
    <row r="120" spans="1:20" s="22" customFormat="1" ht="27.2" customHeight="1" x14ac:dyDescent="0.25">
      <c r="A120" s="66" t="s">
        <v>48</v>
      </c>
      <c r="B120" s="67"/>
      <c r="C120" s="68" t="s">
        <v>49</v>
      </c>
      <c r="D120" s="69"/>
      <c r="E120" s="69"/>
      <c r="F120" s="69"/>
      <c r="G120" s="69"/>
      <c r="H120" s="69"/>
      <c r="I120" s="69"/>
      <c r="J120" s="69"/>
      <c r="K120" s="70"/>
    </row>
    <row r="121" spans="1:20" s="22" customFormat="1" ht="40.5" customHeight="1" x14ac:dyDescent="0.25">
      <c r="A121" s="53" t="s">
        <v>50</v>
      </c>
      <c r="B121" s="54"/>
      <c r="C121" s="60" t="s">
        <v>115</v>
      </c>
      <c r="D121" s="61"/>
      <c r="E121" s="61"/>
      <c r="F121" s="61"/>
      <c r="G121" s="61"/>
      <c r="H121" s="61"/>
      <c r="I121" s="61"/>
      <c r="J121" s="61"/>
      <c r="K121" s="62"/>
    </row>
    <row r="122" spans="1:20" s="22" customFormat="1" ht="57" customHeight="1" x14ac:dyDescent="0.25">
      <c r="A122" s="53" t="s">
        <v>51</v>
      </c>
      <c r="B122" s="54"/>
      <c r="C122" s="55" t="s">
        <v>113</v>
      </c>
      <c r="D122" s="56"/>
      <c r="E122" s="56"/>
      <c r="F122" s="56"/>
      <c r="G122" s="56"/>
      <c r="H122" s="56"/>
      <c r="I122" s="56"/>
      <c r="J122" s="56"/>
      <c r="K122" s="57"/>
    </row>
    <row r="123" spans="1:20" s="22" customFormat="1" ht="21.75" customHeight="1" x14ac:dyDescent="0.25">
      <c r="A123" s="58" t="s">
        <v>52</v>
      </c>
      <c r="B123" s="59"/>
      <c r="C123" s="60" t="s">
        <v>53</v>
      </c>
      <c r="D123" s="61"/>
      <c r="E123" s="61"/>
      <c r="F123" s="61"/>
      <c r="G123" s="61"/>
      <c r="H123" s="61"/>
      <c r="I123" s="61"/>
      <c r="J123" s="61"/>
      <c r="K123" s="62"/>
    </row>
    <row r="124" spans="1:20" s="22" customFormat="1" ht="21.75" customHeight="1" x14ac:dyDescent="0.25">
      <c r="A124" s="58" t="s">
        <v>54</v>
      </c>
      <c r="B124" s="59"/>
      <c r="C124" s="60" t="s">
        <v>55</v>
      </c>
      <c r="D124" s="61"/>
      <c r="E124" s="61"/>
      <c r="F124" s="61"/>
      <c r="G124" s="61"/>
      <c r="H124" s="61"/>
      <c r="I124" s="61"/>
      <c r="J124" s="61"/>
      <c r="K124" s="62"/>
    </row>
    <row r="125" spans="1:20" s="22" customFormat="1" ht="20.25" customHeight="1" x14ac:dyDescent="0.25">
      <c r="A125" s="46" t="s">
        <v>56</v>
      </c>
      <c r="B125" s="47"/>
      <c r="C125" s="48" t="s">
        <v>57</v>
      </c>
      <c r="D125" s="48"/>
      <c r="E125" s="48"/>
      <c r="F125" s="48"/>
      <c r="G125" s="48"/>
      <c r="H125" s="48"/>
      <c r="I125" s="48"/>
      <c r="J125" s="48"/>
      <c r="K125" s="49"/>
    </row>
    <row r="126" spans="1:20" s="22" customFormat="1" ht="11.25" customHeight="1" x14ac:dyDescent="0.25">
      <c r="A126" s="23"/>
      <c r="B126" s="23"/>
      <c r="C126" s="24"/>
      <c r="D126" s="24"/>
      <c r="E126" s="24"/>
      <c r="F126" s="24"/>
      <c r="G126" s="24"/>
      <c r="H126" s="24"/>
      <c r="I126" s="24"/>
      <c r="J126" s="24"/>
      <c r="K126" s="24"/>
    </row>
    <row r="127" spans="1:20" ht="19.5" customHeight="1" x14ac:dyDescent="0.25">
      <c r="A127" s="50" t="s">
        <v>58</v>
      </c>
      <c r="B127" s="50"/>
      <c r="C127" s="50"/>
      <c r="D127" s="50"/>
      <c r="E127" s="50"/>
      <c r="F127" s="50"/>
      <c r="G127" s="50"/>
      <c r="H127" s="50"/>
      <c r="I127" s="50"/>
      <c r="J127" s="50"/>
      <c r="K127" s="50"/>
      <c r="L127" s="25"/>
      <c r="M127" s="26"/>
    </row>
    <row r="128" spans="1:20" ht="22.5" customHeight="1" x14ac:dyDescent="0.25">
      <c r="A128" s="51" t="s">
        <v>59</v>
      </c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27"/>
      <c r="M128" s="27"/>
      <c r="N128" s="27"/>
      <c r="O128" s="28"/>
      <c r="P128" s="28"/>
      <c r="Q128" s="28"/>
      <c r="R128" s="28"/>
      <c r="S128" s="28"/>
      <c r="T128" s="28"/>
    </row>
    <row r="129" spans="1:20" ht="40.5" customHeight="1" x14ac:dyDescent="0.25">
      <c r="A129" s="52" t="s">
        <v>114</v>
      </c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29"/>
      <c r="M129" s="29"/>
      <c r="N129" s="29"/>
      <c r="O129" s="28"/>
      <c r="P129" s="28"/>
      <c r="Q129" s="28"/>
      <c r="R129" s="28"/>
      <c r="S129" s="28"/>
      <c r="T129" s="28"/>
    </row>
    <row r="130" spans="1:20" ht="20.25" customHeight="1" x14ac:dyDescent="0.25">
      <c r="A130" s="30"/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29"/>
      <c r="M130" s="29"/>
      <c r="N130" s="29"/>
      <c r="O130" s="28"/>
      <c r="P130" s="28"/>
      <c r="Q130" s="28"/>
      <c r="R130" s="28"/>
      <c r="S130" s="28"/>
      <c r="T130" s="28"/>
    </row>
    <row r="131" spans="1:20" x14ac:dyDescent="0.25">
      <c r="A131" s="31"/>
      <c r="B131" s="31" t="s">
        <v>60</v>
      </c>
      <c r="C131" s="31" t="s">
        <v>61</v>
      </c>
      <c r="D131" s="31"/>
      <c r="E131" s="31"/>
      <c r="F131" s="31"/>
      <c r="G131" s="31"/>
      <c r="H131" s="31" t="s">
        <v>62</v>
      </c>
      <c r="I131" s="31"/>
      <c r="J131" s="31"/>
      <c r="K131" s="31"/>
      <c r="L131" s="28"/>
      <c r="M131" s="28"/>
      <c r="N131" s="28"/>
      <c r="O131" s="28"/>
      <c r="P131" s="28"/>
      <c r="Q131" s="28"/>
      <c r="R131" s="28"/>
    </row>
    <row r="132" spans="1:20" ht="13.7" customHeight="1" x14ac:dyDescent="0.25">
      <c r="A132" s="31"/>
      <c r="B132" s="44" t="s">
        <v>63</v>
      </c>
      <c r="C132" s="45"/>
      <c r="D132" s="32"/>
      <c r="E132" s="32"/>
      <c r="F132" s="32"/>
      <c r="G132" s="32"/>
      <c r="H132" s="33"/>
      <c r="I132" s="33"/>
      <c r="J132" s="33"/>
      <c r="K132" s="31"/>
      <c r="L132" s="28"/>
      <c r="M132" s="28"/>
      <c r="N132" s="28"/>
      <c r="O132" s="28"/>
      <c r="P132" s="28"/>
      <c r="Q132" s="28"/>
      <c r="R132" s="28"/>
    </row>
    <row r="133" spans="1:20" x14ac:dyDescent="0.25">
      <c r="A133" s="31"/>
      <c r="B133" s="34" t="s">
        <v>64</v>
      </c>
      <c r="C133" s="31"/>
      <c r="D133" s="31"/>
      <c r="E133" s="31"/>
      <c r="F133" s="31"/>
      <c r="G133" s="31"/>
      <c r="H133" s="31"/>
      <c r="I133" s="31"/>
      <c r="J133" s="31"/>
      <c r="K133" s="31"/>
    </row>
  </sheetData>
  <mergeCells count="28">
    <mergeCell ref="A1:K1"/>
    <mergeCell ref="A2:K2"/>
    <mergeCell ref="A3:K3"/>
    <mergeCell ref="A4:K4"/>
    <mergeCell ref="A5:K5"/>
    <mergeCell ref="A9:K9"/>
    <mergeCell ref="A72:K72"/>
    <mergeCell ref="A115:F115"/>
    <mergeCell ref="A116:F116"/>
    <mergeCell ref="A117:F117"/>
    <mergeCell ref="A118:F118"/>
    <mergeCell ref="A119:F119"/>
    <mergeCell ref="A120:B120"/>
    <mergeCell ref="C120:K120"/>
    <mergeCell ref="A121:B121"/>
    <mergeCell ref="C121:K121"/>
    <mergeCell ref="A122:B122"/>
    <mergeCell ref="C122:K122"/>
    <mergeCell ref="A123:B123"/>
    <mergeCell ref="C123:K123"/>
    <mergeCell ref="A124:B124"/>
    <mergeCell ref="C124:K124"/>
    <mergeCell ref="B132:C132"/>
    <mergeCell ref="A125:B125"/>
    <mergeCell ref="C125:K125"/>
    <mergeCell ref="A127:K127"/>
    <mergeCell ref="A128:K128"/>
    <mergeCell ref="A129:K129"/>
  </mergeCells>
  <pageMargins left="0.51181100000000002" right="0.51181100000000002" top="0.55118100000000014" bottom="0.35433099999999995" header="0.31496099999999999" footer="0.31496099999999999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Лот № 1</vt:lpstr>
      <vt:lpstr>'Лот № 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Арт Аванг</cp:lastModifiedBy>
  <cp:revision>2</cp:revision>
  <cp:lastPrinted>2025-06-06T05:38:26Z</cp:lastPrinted>
  <dcterms:created xsi:type="dcterms:W3CDTF">2015-06-05T18:19:00Z</dcterms:created>
  <dcterms:modified xsi:type="dcterms:W3CDTF">2025-06-06T05:42:24Z</dcterms:modified>
  <cp:version>1048576</cp:version>
</cp:coreProperties>
</file>