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Bauer\Документы для участников\"/>
    </mc:Choice>
  </mc:AlternateContent>
  <xr:revisionPtr revIDLastSave="0" documentId="13_ncr:1_{E4C77A5F-DBCC-431E-AC11-87C2046AA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т № 2" sheetId="1" r:id="rId1"/>
  </sheets>
  <definedNames>
    <definedName name="_xlnm.Print_Area" localSheetId="0">'Лот № 2'!$A$1:$L$69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J53" i="1"/>
  <c r="K16" i="1"/>
  <c r="J13" i="1"/>
  <c r="K54" i="1"/>
  <c r="J52" i="1"/>
  <c r="I52" i="1"/>
  <c r="K52" i="1" s="1"/>
  <c r="J51" i="1"/>
  <c r="I51" i="1"/>
  <c r="K51" i="1" s="1"/>
  <c r="J50" i="1"/>
  <c r="I50" i="1"/>
  <c r="K50" i="1" s="1"/>
  <c r="J49" i="1"/>
  <c r="I49" i="1"/>
  <c r="K49" i="1" s="1"/>
  <c r="J48" i="1"/>
  <c r="I48" i="1"/>
  <c r="K48" i="1" s="1"/>
  <c r="J47" i="1"/>
  <c r="I47" i="1"/>
  <c r="K47" i="1" s="1"/>
  <c r="J46" i="1"/>
  <c r="I46" i="1"/>
  <c r="K46" i="1" s="1"/>
  <c r="J45" i="1"/>
  <c r="I45" i="1"/>
  <c r="K45" i="1" s="1"/>
  <c r="J44" i="1"/>
  <c r="I44" i="1"/>
  <c r="K44" i="1" s="1"/>
  <c r="J43" i="1"/>
  <c r="I43" i="1"/>
  <c r="K43" i="1" s="1"/>
  <c r="J42" i="1"/>
  <c r="I42" i="1"/>
  <c r="K42" i="1" s="1"/>
  <c r="J41" i="1"/>
  <c r="I41" i="1"/>
  <c r="K41" i="1" s="1"/>
  <c r="J40" i="1"/>
  <c r="I40" i="1"/>
  <c r="K40" i="1" s="1"/>
  <c r="J39" i="1"/>
  <c r="I39" i="1"/>
  <c r="K39" i="1" s="1"/>
  <c r="K38" i="1"/>
  <c r="J38" i="1"/>
  <c r="I38" i="1"/>
  <c r="J37" i="1"/>
  <c r="I37" i="1"/>
  <c r="K37" i="1" s="1"/>
  <c r="J36" i="1"/>
  <c r="I36" i="1"/>
  <c r="K36" i="1" s="1"/>
  <c r="J35" i="1"/>
  <c r="I35" i="1"/>
  <c r="K35" i="1" s="1"/>
  <c r="J34" i="1"/>
  <c r="I34" i="1"/>
  <c r="K34" i="1" s="1"/>
  <c r="J33" i="1"/>
  <c r="I33" i="1"/>
  <c r="K33" i="1" s="1"/>
  <c r="J32" i="1"/>
  <c r="I32" i="1"/>
  <c r="K32" i="1" s="1"/>
  <c r="J31" i="1"/>
  <c r="I31" i="1"/>
  <c r="K31" i="1" s="1"/>
  <c r="J30" i="1"/>
  <c r="I30" i="1"/>
  <c r="K30" i="1" s="1"/>
  <c r="J29" i="1"/>
  <c r="I29" i="1"/>
  <c r="K29" i="1" s="1"/>
  <c r="J28" i="1"/>
  <c r="I28" i="1"/>
  <c r="K28" i="1" s="1"/>
  <c r="J27" i="1"/>
  <c r="I27" i="1"/>
  <c r="K27" i="1" s="1"/>
  <c r="J26" i="1"/>
  <c r="I26" i="1"/>
  <c r="K26" i="1" s="1"/>
  <c r="J25" i="1"/>
  <c r="I25" i="1"/>
  <c r="K25" i="1" s="1"/>
  <c r="J24" i="1"/>
  <c r="I24" i="1"/>
  <c r="K24" i="1" s="1"/>
  <c r="J23" i="1"/>
  <c r="I23" i="1"/>
  <c r="K23" i="1" s="1"/>
  <c r="K22" i="1"/>
  <c r="J22" i="1"/>
  <c r="I22" i="1"/>
  <c r="J21" i="1"/>
  <c r="I21" i="1"/>
  <c r="K21" i="1" s="1"/>
  <c r="J20" i="1"/>
  <c r="I20" i="1"/>
  <c r="K20" i="1" s="1"/>
  <c r="J19" i="1"/>
  <c r="I19" i="1"/>
  <c r="K19" i="1" s="1"/>
  <c r="J18" i="1"/>
  <c r="I18" i="1"/>
  <c r="K18" i="1" s="1"/>
  <c r="J17" i="1"/>
  <c r="I17" i="1"/>
  <c r="K17" i="1" s="1"/>
  <c r="J16" i="1"/>
  <c r="I16" i="1"/>
  <c r="J15" i="1"/>
  <c r="I15" i="1"/>
  <c r="K15" i="1" s="1"/>
  <c r="J14" i="1"/>
  <c r="I14" i="1"/>
  <c r="K14" i="1" s="1"/>
  <c r="I13" i="1"/>
  <c r="K13" i="1" s="1"/>
  <c r="J12" i="1"/>
  <c r="I12" i="1"/>
  <c r="K12" i="1" s="1"/>
  <c r="J11" i="1"/>
  <c r="I11" i="1"/>
  <c r="K11" i="1" s="1"/>
  <c r="J10" i="1"/>
  <c r="I10" i="1"/>
  <c r="K10" i="1" s="1"/>
  <c r="J9" i="1"/>
  <c r="I9" i="1"/>
  <c r="K9" i="1" s="1"/>
  <c r="K53" i="1" l="1"/>
</calcChain>
</file>

<file path=xl/sharedStrings.xml><?xml version="1.0" encoding="utf-8"?>
<sst xmlns="http://schemas.openxmlformats.org/spreadsheetml/2006/main" count="264" uniqueCount="89">
  <si>
    <t>Приложение к Форме № 1</t>
  </si>
  <si>
    <t>/наименование Претендента/</t>
  </si>
  <si>
    <t>Лот № 2 – Поставка хоккейной экипировки марки Bauer для команд Ассоциации «ХК «Авангард»</t>
  </si>
  <si>
    <t>№ п/п</t>
  </si>
  <si>
    <t xml:space="preserve">Наименование товара </t>
  </si>
  <si>
    <t>Расшифровка</t>
  </si>
  <si>
    <t>Параметр 1</t>
  </si>
  <si>
    <t>Параметр 2</t>
  </si>
  <si>
    <t>Ед. изм.</t>
  </si>
  <si>
    <t>Кол-во</t>
  </si>
  <si>
    <t>Цена за ед. товара без НДС, руб.</t>
  </si>
  <si>
    <t xml:space="preserve">Цена за ед. товара с учетом НДС, руб. </t>
  </si>
  <si>
    <t xml:space="preserve">Стоимость без НДС,  руб. </t>
  </si>
  <si>
    <t xml:space="preserve">Стоимость с учетом НДС, руб. </t>
  </si>
  <si>
    <t>9*</t>
  </si>
  <si>
    <t>11*</t>
  </si>
  <si>
    <t>FIT2</t>
  </si>
  <si>
    <t>пара</t>
  </si>
  <si>
    <t>композитная клюшка</t>
  </si>
  <si>
    <t>LFT</t>
  </si>
  <si>
    <t>P28</t>
  </si>
  <si>
    <t>шт.</t>
  </si>
  <si>
    <t>P92</t>
  </si>
  <si>
    <t>RHT</t>
  </si>
  <si>
    <t>перчатки</t>
  </si>
  <si>
    <t>BKR</t>
  </si>
  <si>
    <t>трусы</t>
  </si>
  <si>
    <t>BLK</t>
  </si>
  <si>
    <t>L</t>
  </si>
  <si>
    <t>M</t>
  </si>
  <si>
    <t>щитки</t>
  </si>
  <si>
    <t>-</t>
  </si>
  <si>
    <t>Стоимость товара</t>
  </si>
  <si>
    <t>х</t>
  </si>
  <si>
    <t>Стоимость доставки**</t>
  </si>
  <si>
    <t>ОБЩАЯ СТОИМОСТЬ ПРЕДЛОЖЕНИЯ***</t>
  </si>
  <si>
    <t>Место поставки</t>
  </si>
  <si>
    <t>Срок поставки</t>
  </si>
  <si>
    <t>Условия оплаты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</si>
  <si>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</si>
  <si>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</si>
  <si>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</si>
  <si>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>договор вступает в силу с момента его подписания и действует до полного исполнения Сторонами обязательств.</t>
  </si>
  <si>
    <t>Гарантийные обязательства</t>
  </si>
  <si>
    <r>
      <rPr>
        <sz val="10"/>
        <rFont val="Verdana"/>
      </rPr>
      <t xml:space="preserve">гарантийный срок на товар составляет ___ (__________) </t>
    </r>
    <r>
      <rPr>
        <i/>
        <sz val="10"/>
        <rFont val="Verdana"/>
      </rPr>
      <t xml:space="preserve">(не менее 30) </t>
    </r>
    <r>
      <rPr>
        <sz val="10"/>
        <rFont val="Verdana"/>
      </rPr>
      <t>календарных дней со дня получения товара Покупателем.</t>
    </r>
  </si>
  <si>
    <t>* - В случае, если организация работает по УСН, столбцы 9 и 11 не заполняются, в них необходимо указать «НДС не облагается».</t>
  </si>
  <si>
    <t>** - Строка заполняется в том случае, если Участник выделяет стоимость доставки товара от общей стоимости поставки.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</si>
  <si>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</si>
  <si>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</si>
  <si>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</si>
  <si>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</si>
  <si>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</si>
  <si>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r>
      <t xml:space="preserve">Коммерческое предложение к Запросу предложений № </t>
    </r>
    <r>
      <rPr>
        <b/>
        <sz val="10"/>
        <color rgb="FFFF0000"/>
        <rFont val="Verdana"/>
        <family val="2"/>
        <charset val="204"/>
      </rPr>
      <t>15</t>
    </r>
    <r>
      <rPr>
        <b/>
        <sz val="10"/>
        <color theme="1"/>
        <rFont val="Verdana"/>
      </rPr>
      <t>-2025 (Лот № 2)</t>
    </r>
  </si>
  <si>
    <t>от «       » __________________  2025 г.</t>
  </si>
  <si>
    <t>S25 VAPOR FLYPRO SKATE-SR (W/OUT RUNNER)</t>
  </si>
  <si>
    <t>коньки без лезвий</t>
  </si>
  <si>
    <t>8.0</t>
  </si>
  <si>
    <t>9.0</t>
  </si>
  <si>
    <t>10.0</t>
  </si>
  <si>
    <t>11.0</t>
  </si>
  <si>
    <t>S25 VAPOR FLYPRO SKATE-INT (W/OUT RUNNER)</t>
  </si>
  <si>
    <t>6.0</t>
  </si>
  <si>
    <t>S25 VAPOR FLYPRO GRIP STK-SR-87 (62")</t>
  </si>
  <si>
    <t>Шт.</t>
  </si>
  <si>
    <t>S25 VAPOR FLYPRO GRIP STK-SR-77 (62")</t>
  </si>
  <si>
    <t>S25 VAPOR FLYPRO GRIP STK-SR-70 (60")</t>
  </si>
  <si>
    <t>S25 VAPOR FLYPRO GRIP STK-INT-65 (58")</t>
  </si>
  <si>
    <t>S25 VAPOR FLYPRO GLOVE-SR</t>
  </si>
  <si>
    <t>14.0</t>
  </si>
  <si>
    <t>S25 VAPOR FLYPRO GLOVE-INT</t>
  </si>
  <si>
    <t>12.0</t>
  </si>
  <si>
    <t>13.0</t>
  </si>
  <si>
    <t>S24 BAUER HP PRO PANT-SR</t>
  </si>
  <si>
    <t>S24 BAUER HP PRO PANT-INT</t>
  </si>
  <si>
    <t>S25 VAPOR FLYPRO SHOULDER PAD-SR</t>
  </si>
  <si>
    <t>нагрудник</t>
  </si>
  <si>
    <t>S25 VAPOR FLYPRO SHOULDER PAD-INT</t>
  </si>
  <si>
    <t>S25 VAPOR FLYPRO SHIN GUARD-INT</t>
  </si>
  <si>
    <t>S25 VAPOR FLYPRO ELBOW PAD-SR</t>
  </si>
  <si>
    <t>налокотники</t>
  </si>
  <si>
    <t>BAUER FLY-X RUNNER</t>
  </si>
  <si>
    <t>лезвия</t>
  </si>
  <si>
    <t>9.5</t>
  </si>
  <si>
    <t>10.5</t>
  </si>
  <si>
    <t>5.5</t>
  </si>
  <si>
    <t>644008, г. Омск, пр. Мира, стр. 1Б (Хоккейная Академия «Авангард»)</t>
  </si>
  <si>
    <r>
      <t>поставка товара осуществляется в течение  ___</t>
    </r>
    <r>
      <rPr>
        <i/>
        <sz val="10"/>
        <rFont val="Verdana"/>
      </rPr>
      <t xml:space="preserve"> (не более 90)</t>
    </r>
    <r>
      <rPr>
        <sz val="10"/>
        <rFont val="Verdana"/>
      </rPr>
      <t xml:space="preserve"> календарных дней с даты перечисления предоплаты на расчетный счет Поставщика. Общий объём поставки возможен как одной (единовременной) партией, так и несколькими партиями за счёт средств Поставщика.</t>
    </r>
  </si>
  <si>
    <r>
      <t xml:space="preserve">предоплата в размере __% </t>
    </r>
    <r>
      <rPr>
        <i/>
        <sz val="10"/>
        <color indexed="64"/>
        <rFont val="Verdana"/>
      </rPr>
      <t xml:space="preserve">(не более 50%) </t>
    </r>
    <r>
      <rPr>
        <sz val="10"/>
        <color indexed="64"/>
        <rFont val="Verdana"/>
      </rPr>
      <t xml:space="preserve">от общей стоимости договора в течение 15 (пятнадцати) рабочих дней с даты заключения договора; оставшаяся часть в размере, составляющем стоимость фактически поставленного товара (отдельной партии товара) с зачетом суммы предоплаты, оплачивается в течение 15 (пятнадцати) рабочих дней с даты поставки товара </t>
    </r>
  </si>
  <si>
    <t>*** - Общая стоимость Предложения сформирована с учетом всех возможных затрат (стоимость товара, затраты на погрузку/разгрузку, на поставку товара, упаковку, маркировку,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</si>
</sst>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25" x14ac:knownFonts="1">
    <font>
      <sz val="11"/>
      <color theme="1"/>
      <name val="Calibri"/>
      <scheme val="minor"/>
    </font>
    <font>
      <sz val="10"/>
      <name val="Arial"/>
    </font>
    <font>
      <sz val="10"/>
      <color indexed="64"/>
      <name val="Arial"/>
    </font>
    <font>
      <sz val="10"/>
      <name val="MS Sans Serif"/>
    </font>
    <font>
      <sz val="10"/>
      <color theme="1"/>
      <name val="Calibri"/>
      <scheme val="minor"/>
    </font>
    <font>
      <b/>
      <sz val="10"/>
      <color theme="1"/>
      <name val="Verdana"/>
    </font>
    <font>
      <b/>
      <sz val="11"/>
      <color theme="1"/>
      <name val="Verdana"/>
    </font>
    <font>
      <sz val="10"/>
      <color theme="1"/>
      <name val="Verdana"/>
    </font>
    <font>
      <sz val="10"/>
      <color indexed="64"/>
      <name val="Verdana"/>
    </font>
    <font>
      <i/>
      <sz val="10"/>
      <color indexed="64"/>
      <name val="Verdana"/>
    </font>
    <font>
      <sz val="11"/>
      <color theme="1"/>
      <name val="Times New Roman"/>
    </font>
    <font>
      <b/>
      <sz val="11"/>
      <name val="Verdana"/>
    </font>
    <font>
      <sz val="10"/>
      <name val="Verdana"/>
    </font>
    <font>
      <sz val="11"/>
      <name val="Verdana"/>
    </font>
    <font>
      <sz val="11"/>
      <color theme="1"/>
      <name val="Verdana"/>
    </font>
    <font>
      <b/>
      <sz val="11"/>
      <color theme="1"/>
      <name val="Times New Roman"/>
    </font>
    <font>
      <b/>
      <sz val="11"/>
      <name val="Times New Roman"/>
    </font>
    <font>
      <i/>
      <u/>
      <sz val="9"/>
      <name val="Verdana"/>
    </font>
    <font>
      <i/>
      <sz val="10"/>
      <name val="Verdana"/>
    </font>
    <font>
      <b/>
      <sz val="10"/>
      <color rgb="FFFF000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rgb="FF000000"/>
      <name val="Verdana"/>
      <family val="2"/>
      <charset val="204"/>
    </font>
    <font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0" fontId="2" fillId="0" borderId="0"/>
    <xf numFmtId="164" fontId="3" fillId="0" borderId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10" fillId="2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 wrapText="1"/>
    </xf>
    <xf numFmtId="0" fontId="10" fillId="4" borderId="0" xfId="0" applyFont="1" applyFill="1"/>
    <xf numFmtId="0" fontId="15" fillId="0" borderId="0" xfId="0" applyFont="1"/>
    <xf numFmtId="0" fontId="16" fillId="0" borderId="0" xfId="0" applyFont="1" applyAlignment="1">
      <alignment wrapText="1"/>
    </xf>
    <xf numFmtId="0" fontId="10" fillId="0" borderId="0" xfId="0" applyFont="1"/>
    <xf numFmtId="0" fontId="16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/>
    <xf numFmtId="0" fontId="1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13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2" fillId="3" borderId="17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right" vertical="center"/>
    </xf>
    <xf numFmtId="0" fontId="11" fillId="3" borderId="20" xfId="0" applyFont="1" applyFill="1" applyBorder="1" applyAlignment="1">
      <alignment horizontal="right" vertical="center"/>
    </xf>
    <xf numFmtId="0" fontId="12" fillId="3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3" borderId="13" xfId="0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right" vertical="center"/>
    </xf>
    <xf numFmtId="0" fontId="22" fillId="3" borderId="17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3" borderId="31" xfId="0" applyFont="1" applyFill="1" applyBorder="1" applyAlignment="1">
      <alignment horizontal="right" vertical="center"/>
    </xf>
    <xf numFmtId="0" fontId="11" fillId="3" borderId="32" xfId="0" applyFont="1" applyFill="1" applyBorder="1" applyAlignment="1">
      <alignment horizontal="right" vertical="center"/>
    </xf>
    <xf numFmtId="0" fontId="22" fillId="3" borderId="33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horizontal="left" vertical="center" wrapText="1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9"/>
  <sheetViews>
    <sheetView tabSelected="1" view="pageBreakPreview" topLeftCell="A56" zoomScaleSheetLayoutView="100" workbookViewId="0">
      <selection activeCell="C56" sqref="C56:K56"/>
    </sheetView>
  </sheetViews>
  <sheetFormatPr defaultRowHeight="15" customHeight="1" x14ac:dyDescent="0.25"/>
  <cols>
    <col min="2" max="2" width="54.140625" customWidth="1"/>
    <col min="3" max="3" width="25.5703125" customWidth="1"/>
    <col min="4" max="4" width="13.28515625" customWidth="1"/>
    <col min="5" max="5" width="12.85546875" customWidth="1"/>
    <col min="6" max="6" width="10.28515625" customWidth="1"/>
    <col min="8" max="8" width="17.5703125" customWidth="1"/>
    <col min="9" max="9" width="20.42578125" customWidth="1"/>
    <col min="10" max="10" width="17.28515625" customWidth="1"/>
    <col min="11" max="11" width="19" customWidth="1"/>
    <col min="12" max="12" width="8.85546875" hidden="1" customWidth="1"/>
  </cols>
  <sheetData>
    <row r="1" spans="1:11" s="1" customFormat="1" ht="2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1" customFormat="1" ht="21" customHeight="1" x14ac:dyDescent="0.2">
      <c r="A2" s="69" t="s">
        <v>52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s="1" customFormat="1" ht="21" customHeight="1" x14ac:dyDescent="0.2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s="1" customFormat="1" ht="21" customHeight="1" x14ac:dyDescent="0.2">
      <c r="A4" s="69" t="s">
        <v>53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23.25" customHeight="1" x14ac:dyDescent="0.25">
      <c r="A5" s="70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75" thickBot="1" x14ac:dyDescent="0.3">
      <c r="B6" s="2"/>
      <c r="C6" s="2"/>
      <c r="D6" s="2"/>
      <c r="E6" s="2"/>
      <c r="F6" s="3"/>
      <c r="G6" s="3"/>
      <c r="H6" s="3"/>
      <c r="I6" s="3"/>
      <c r="J6" s="3"/>
      <c r="K6" s="3"/>
    </row>
    <row r="7" spans="1:11" ht="46.5" customHeight="1" thickBot="1" x14ac:dyDescent="0.3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6" t="s">
        <v>10</v>
      </c>
      <c r="I7" s="6" t="s">
        <v>11</v>
      </c>
      <c r="J7" s="7" t="s">
        <v>12</v>
      </c>
      <c r="K7" s="8" t="s">
        <v>13</v>
      </c>
    </row>
    <row r="8" spans="1:11" ht="15.75" thickBot="1" x14ac:dyDescent="0.3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 t="s">
        <v>14</v>
      </c>
      <c r="J8" s="10">
        <v>10</v>
      </c>
      <c r="K8" s="11" t="s">
        <v>15</v>
      </c>
    </row>
    <row r="9" spans="1:11" ht="15.75" thickBot="1" x14ac:dyDescent="0.3">
      <c r="A9" s="12">
        <v>1</v>
      </c>
      <c r="B9" s="37" t="s">
        <v>54</v>
      </c>
      <c r="C9" s="37" t="s">
        <v>55</v>
      </c>
      <c r="D9" s="38" t="s">
        <v>16</v>
      </c>
      <c r="E9" s="38" t="s">
        <v>56</v>
      </c>
      <c r="F9" s="38" t="s">
        <v>17</v>
      </c>
      <c r="G9" s="38">
        <v>10</v>
      </c>
      <c r="H9" s="13"/>
      <c r="I9" s="14">
        <f>ROUND(H9*1.2,2)</f>
        <v>0</v>
      </c>
      <c r="J9" s="14">
        <f>H9*G9</f>
        <v>0</v>
      </c>
      <c r="K9" s="15">
        <f>I9*G9</f>
        <v>0</v>
      </c>
    </row>
    <row r="10" spans="1:11" ht="15.75" thickBot="1" x14ac:dyDescent="0.3">
      <c r="A10" s="16">
        <v>2</v>
      </c>
      <c r="B10" s="39" t="s">
        <v>54</v>
      </c>
      <c r="C10" s="39" t="s">
        <v>55</v>
      </c>
      <c r="D10" s="40" t="s">
        <v>16</v>
      </c>
      <c r="E10" s="38" t="s">
        <v>56</v>
      </c>
      <c r="F10" s="40" t="s">
        <v>17</v>
      </c>
      <c r="G10" s="40">
        <v>10</v>
      </c>
      <c r="H10" s="17"/>
      <c r="I10" s="18">
        <f t="shared" ref="I10:I52" si="0">ROUND(H10*1.2,2)</f>
        <v>0</v>
      </c>
      <c r="J10" s="18">
        <f t="shared" ref="J10:J52" si="1">H10*G10</f>
        <v>0</v>
      </c>
      <c r="K10" s="19">
        <f t="shared" ref="K10:K52" si="2">I10*G10</f>
        <v>0</v>
      </c>
    </row>
    <row r="11" spans="1:11" ht="15.75" thickBot="1" x14ac:dyDescent="0.3">
      <c r="A11" s="16">
        <v>3</v>
      </c>
      <c r="B11" s="39" t="s">
        <v>54</v>
      </c>
      <c r="C11" s="39" t="s">
        <v>55</v>
      </c>
      <c r="D11" s="40" t="s">
        <v>16</v>
      </c>
      <c r="E11" s="40" t="s">
        <v>57</v>
      </c>
      <c r="F11" s="40" t="s">
        <v>17</v>
      </c>
      <c r="G11" s="40">
        <v>10</v>
      </c>
      <c r="H11" s="17"/>
      <c r="I11" s="18">
        <f t="shared" si="0"/>
        <v>0</v>
      </c>
      <c r="J11" s="18">
        <f t="shared" si="1"/>
        <v>0</v>
      </c>
      <c r="K11" s="19">
        <f t="shared" si="2"/>
        <v>0</v>
      </c>
    </row>
    <row r="12" spans="1:11" ht="15.75" thickBot="1" x14ac:dyDescent="0.3">
      <c r="A12" s="16">
        <v>4</v>
      </c>
      <c r="B12" s="39" t="s">
        <v>54</v>
      </c>
      <c r="C12" s="39" t="s">
        <v>55</v>
      </c>
      <c r="D12" s="40" t="s">
        <v>16</v>
      </c>
      <c r="E12" s="41" t="s">
        <v>82</v>
      </c>
      <c r="F12" s="40" t="s">
        <v>17</v>
      </c>
      <c r="G12" s="40">
        <v>8</v>
      </c>
      <c r="H12" s="17"/>
      <c r="I12" s="18">
        <f t="shared" si="0"/>
        <v>0</v>
      </c>
      <c r="J12" s="18">
        <f t="shared" si="1"/>
        <v>0</v>
      </c>
      <c r="K12" s="19">
        <f t="shared" si="2"/>
        <v>0</v>
      </c>
    </row>
    <row r="13" spans="1:11" ht="15.75" thickBot="1" x14ac:dyDescent="0.3">
      <c r="A13" s="16">
        <v>5</v>
      </c>
      <c r="B13" s="39" t="s">
        <v>54</v>
      </c>
      <c r="C13" s="39" t="s">
        <v>55</v>
      </c>
      <c r="D13" s="40" t="s">
        <v>16</v>
      </c>
      <c r="E13" s="40" t="s">
        <v>58</v>
      </c>
      <c r="F13" s="40" t="s">
        <v>17</v>
      </c>
      <c r="G13" s="40">
        <v>7</v>
      </c>
      <c r="H13" s="17"/>
      <c r="I13" s="18">
        <f t="shared" si="0"/>
        <v>0</v>
      </c>
      <c r="J13" s="18">
        <f>H13*G13</f>
        <v>0</v>
      </c>
      <c r="K13" s="19">
        <f t="shared" si="2"/>
        <v>0</v>
      </c>
    </row>
    <row r="14" spans="1:11" ht="15.75" thickBot="1" x14ac:dyDescent="0.3">
      <c r="A14" s="16">
        <v>6</v>
      </c>
      <c r="B14" s="39" t="s">
        <v>54</v>
      </c>
      <c r="C14" s="39" t="s">
        <v>55</v>
      </c>
      <c r="D14" s="40" t="s">
        <v>16</v>
      </c>
      <c r="E14" s="41" t="s">
        <v>83</v>
      </c>
      <c r="F14" s="40" t="s">
        <v>17</v>
      </c>
      <c r="G14" s="40">
        <v>7</v>
      </c>
      <c r="H14" s="17"/>
      <c r="I14" s="18">
        <f t="shared" si="0"/>
        <v>0</v>
      </c>
      <c r="J14" s="18">
        <f t="shared" si="1"/>
        <v>0</v>
      </c>
      <c r="K14" s="19">
        <f t="shared" si="2"/>
        <v>0</v>
      </c>
    </row>
    <row r="15" spans="1:11" ht="15.75" thickBot="1" x14ac:dyDescent="0.3">
      <c r="A15" s="16">
        <v>7</v>
      </c>
      <c r="B15" s="39" t="s">
        <v>54</v>
      </c>
      <c r="C15" s="39" t="s">
        <v>55</v>
      </c>
      <c r="D15" s="40" t="s">
        <v>16</v>
      </c>
      <c r="E15" s="40" t="s">
        <v>59</v>
      </c>
      <c r="F15" s="40" t="s">
        <v>17</v>
      </c>
      <c r="G15" s="40">
        <v>1</v>
      </c>
      <c r="H15" s="17"/>
      <c r="I15" s="18">
        <f t="shared" si="0"/>
        <v>0</v>
      </c>
      <c r="J15" s="18">
        <f t="shared" si="1"/>
        <v>0</v>
      </c>
      <c r="K15" s="19">
        <f t="shared" si="2"/>
        <v>0</v>
      </c>
    </row>
    <row r="16" spans="1:11" ht="15.75" thickBot="1" x14ac:dyDescent="0.3">
      <c r="A16" s="16">
        <v>8</v>
      </c>
      <c r="B16" s="39" t="s">
        <v>60</v>
      </c>
      <c r="C16" s="39" t="s">
        <v>55</v>
      </c>
      <c r="D16" s="40" t="s">
        <v>16</v>
      </c>
      <c r="E16" s="41" t="s">
        <v>84</v>
      </c>
      <c r="F16" s="40" t="s">
        <v>17</v>
      </c>
      <c r="G16" s="40">
        <v>7</v>
      </c>
      <c r="H16" s="17"/>
      <c r="I16" s="18">
        <f t="shared" si="0"/>
        <v>0</v>
      </c>
      <c r="J16" s="18">
        <f t="shared" si="1"/>
        <v>0</v>
      </c>
      <c r="K16" s="19">
        <f>I16*G16</f>
        <v>0</v>
      </c>
    </row>
    <row r="17" spans="1:11" ht="15.75" thickBot="1" x14ac:dyDescent="0.3">
      <c r="A17" s="16">
        <v>9</v>
      </c>
      <c r="B17" s="39" t="s">
        <v>60</v>
      </c>
      <c r="C17" s="39" t="s">
        <v>55</v>
      </c>
      <c r="D17" s="40" t="s">
        <v>16</v>
      </c>
      <c r="E17" s="40" t="s">
        <v>61</v>
      </c>
      <c r="F17" s="40" t="s">
        <v>17</v>
      </c>
      <c r="G17" s="40">
        <v>5</v>
      </c>
      <c r="H17" s="17"/>
      <c r="I17" s="18">
        <f t="shared" si="0"/>
        <v>0</v>
      </c>
      <c r="J17" s="18">
        <f t="shared" si="1"/>
        <v>0</v>
      </c>
      <c r="K17" s="19">
        <f t="shared" si="2"/>
        <v>0</v>
      </c>
    </row>
    <row r="18" spans="1:11" ht="15.75" thickBot="1" x14ac:dyDescent="0.3">
      <c r="A18" s="16">
        <v>10</v>
      </c>
      <c r="B18" s="42" t="s">
        <v>62</v>
      </c>
      <c r="C18" s="42" t="s">
        <v>18</v>
      </c>
      <c r="D18" s="43" t="s">
        <v>19</v>
      </c>
      <c r="E18" s="43" t="s">
        <v>20</v>
      </c>
      <c r="F18" s="43" t="s">
        <v>63</v>
      </c>
      <c r="G18" s="43">
        <v>40</v>
      </c>
      <c r="H18" s="17"/>
      <c r="I18" s="18">
        <f t="shared" si="0"/>
        <v>0</v>
      </c>
      <c r="J18" s="18">
        <f t="shared" si="1"/>
        <v>0</v>
      </c>
      <c r="K18" s="19">
        <f t="shared" si="2"/>
        <v>0</v>
      </c>
    </row>
    <row r="19" spans="1:11" ht="15.75" thickBot="1" x14ac:dyDescent="0.3">
      <c r="A19" s="16">
        <v>11</v>
      </c>
      <c r="B19" s="42" t="s">
        <v>62</v>
      </c>
      <c r="C19" s="42" t="s">
        <v>18</v>
      </c>
      <c r="D19" s="43" t="s">
        <v>19</v>
      </c>
      <c r="E19" s="43" t="s">
        <v>22</v>
      </c>
      <c r="F19" s="43" t="s">
        <v>63</v>
      </c>
      <c r="G19" s="43">
        <v>60</v>
      </c>
      <c r="H19" s="17"/>
      <c r="I19" s="18">
        <f t="shared" si="0"/>
        <v>0</v>
      </c>
      <c r="J19" s="18">
        <f t="shared" si="1"/>
        <v>0</v>
      </c>
      <c r="K19" s="19">
        <f t="shared" si="2"/>
        <v>0</v>
      </c>
    </row>
    <row r="20" spans="1:11" ht="15.75" thickBot="1" x14ac:dyDescent="0.3">
      <c r="A20" s="16">
        <v>12</v>
      </c>
      <c r="B20" s="42" t="s">
        <v>62</v>
      </c>
      <c r="C20" s="42" t="s">
        <v>18</v>
      </c>
      <c r="D20" s="43" t="s">
        <v>23</v>
      </c>
      <c r="E20" s="43" t="s">
        <v>20</v>
      </c>
      <c r="F20" s="43" t="s">
        <v>63</v>
      </c>
      <c r="G20" s="43">
        <v>15</v>
      </c>
      <c r="H20" s="17"/>
      <c r="I20" s="18">
        <f t="shared" si="0"/>
        <v>0</v>
      </c>
      <c r="J20" s="18">
        <f t="shared" si="1"/>
        <v>0</v>
      </c>
      <c r="K20" s="19">
        <f t="shared" si="2"/>
        <v>0</v>
      </c>
    </row>
    <row r="21" spans="1:11" ht="15.75" thickBot="1" x14ac:dyDescent="0.3">
      <c r="A21" s="16">
        <v>13</v>
      </c>
      <c r="B21" s="42" t="s">
        <v>62</v>
      </c>
      <c r="C21" s="42" t="s">
        <v>18</v>
      </c>
      <c r="D21" s="43" t="s">
        <v>23</v>
      </c>
      <c r="E21" s="43" t="s">
        <v>22</v>
      </c>
      <c r="F21" s="43" t="s">
        <v>63</v>
      </c>
      <c r="G21" s="43">
        <v>15</v>
      </c>
      <c r="H21" s="17"/>
      <c r="I21" s="18">
        <f t="shared" si="0"/>
        <v>0</v>
      </c>
      <c r="J21" s="18">
        <f t="shared" si="1"/>
        <v>0</v>
      </c>
      <c r="K21" s="19">
        <f t="shared" si="2"/>
        <v>0</v>
      </c>
    </row>
    <row r="22" spans="1:11" ht="15.75" thickBot="1" x14ac:dyDescent="0.3">
      <c r="A22" s="16">
        <v>14</v>
      </c>
      <c r="B22" s="39" t="s">
        <v>64</v>
      </c>
      <c r="C22" s="39" t="s">
        <v>18</v>
      </c>
      <c r="D22" s="40" t="s">
        <v>19</v>
      </c>
      <c r="E22" s="40" t="s">
        <v>20</v>
      </c>
      <c r="F22" s="40" t="s">
        <v>63</v>
      </c>
      <c r="G22" s="40">
        <v>60</v>
      </c>
      <c r="H22" s="17"/>
      <c r="I22" s="18">
        <f t="shared" si="0"/>
        <v>0</v>
      </c>
      <c r="J22" s="18">
        <f t="shared" si="1"/>
        <v>0</v>
      </c>
      <c r="K22" s="19">
        <f t="shared" si="2"/>
        <v>0</v>
      </c>
    </row>
    <row r="23" spans="1:11" ht="15.75" thickBot="1" x14ac:dyDescent="0.3">
      <c r="A23" s="16">
        <v>15</v>
      </c>
      <c r="B23" s="39" t="s">
        <v>64</v>
      </c>
      <c r="C23" s="39" t="s">
        <v>18</v>
      </c>
      <c r="D23" s="40" t="s">
        <v>19</v>
      </c>
      <c r="E23" s="40" t="s">
        <v>22</v>
      </c>
      <c r="F23" s="40" t="s">
        <v>63</v>
      </c>
      <c r="G23" s="40">
        <v>80</v>
      </c>
      <c r="H23" s="17"/>
      <c r="I23" s="18">
        <f t="shared" si="0"/>
        <v>0</v>
      </c>
      <c r="J23" s="18">
        <f t="shared" si="1"/>
        <v>0</v>
      </c>
      <c r="K23" s="19">
        <f t="shared" si="2"/>
        <v>0</v>
      </c>
    </row>
    <row r="24" spans="1:11" ht="15.75" thickBot="1" x14ac:dyDescent="0.3">
      <c r="A24" s="16">
        <v>16</v>
      </c>
      <c r="B24" s="42" t="s">
        <v>64</v>
      </c>
      <c r="C24" s="42" t="s">
        <v>18</v>
      </c>
      <c r="D24" s="43" t="s">
        <v>23</v>
      </c>
      <c r="E24" s="43" t="s">
        <v>20</v>
      </c>
      <c r="F24" s="43" t="s">
        <v>63</v>
      </c>
      <c r="G24" s="43">
        <v>25</v>
      </c>
      <c r="H24" s="17"/>
      <c r="I24" s="18">
        <f t="shared" si="0"/>
        <v>0</v>
      </c>
      <c r="J24" s="18">
        <f t="shared" si="1"/>
        <v>0</v>
      </c>
      <c r="K24" s="19">
        <f t="shared" si="2"/>
        <v>0</v>
      </c>
    </row>
    <row r="25" spans="1:11" ht="15.75" thickBot="1" x14ac:dyDescent="0.3">
      <c r="A25" s="16">
        <v>17</v>
      </c>
      <c r="B25" s="42" t="s">
        <v>64</v>
      </c>
      <c r="C25" s="42" t="s">
        <v>18</v>
      </c>
      <c r="D25" s="43" t="s">
        <v>23</v>
      </c>
      <c r="E25" s="43" t="s">
        <v>22</v>
      </c>
      <c r="F25" s="43" t="s">
        <v>63</v>
      </c>
      <c r="G25" s="43">
        <v>25</v>
      </c>
      <c r="H25" s="17"/>
      <c r="I25" s="18">
        <f t="shared" si="0"/>
        <v>0</v>
      </c>
      <c r="J25" s="18">
        <f t="shared" si="1"/>
        <v>0</v>
      </c>
      <c r="K25" s="19">
        <f t="shared" si="2"/>
        <v>0</v>
      </c>
    </row>
    <row r="26" spans="1:11" ht="15.75" thickBot="1" x14ac:dyDescent="0.3">
      <c r="A26" s="16">
        <v>18</v>
      </c>
      <c r="B26" s="42" t="s">
        <v>65</v>
      </c>
      <c r="C26" s="42" t="s">
        <v>18</v>
      </c>
      <c r="D26" s="43" t="s">
        <v>19</v>
      </c>
      <c r="E26" s="43" t="s">
        <v>20</v>
      </c>
      <c r="F26" s="43" t="s">
        <v>63</v>
      </c>
      <c r="G26" s="43">
        <v>30</v>
      </c>
      <c r="H26" s="17"/>
      <c r="I26" s="18">
        <f t="shared" si="0"/>
        <v>0</v>
      </c>
      <c r="J26" s="18">
        <f t="shared" si="1"/>
        <v>0</v>
      </c>
      <c r="K26" s="19">
        <f t="shared" si="2"/>
        <v>0</v>
      </c>
    </row>
    <row r="27" spans="1:11" ht="15.75" thickBot="1" x14ac:dyDescent="0.3">
      <c r="A27" s="16">
        <v>19</v>
      </c>
      <c r="B27" s="42" t="s">
        <v>65</v>
      </c>
      <c r="C27" s="42" t="s">
        <v>18</v>
      </c>
      <c r="D27" s="43" t="s">
        <v>19</v>
      </c>
      <c r="E27" s="43" t="s">
        <v>22</v>
      </c>
      <c r="F27" s="43" t="s">
        <v>63</v>
      </c>
      <c r="G27" s="43">
        <v>35</v>
      </c>
      <c r="H27" s="17"/>
      <c r="I27" s="18">
        <f t="shared" si="0"/>
        <v>0</v>
      </c>
      <c r="J27" s="18">
        <f t="shared" si="1"/>
        <v>0</v>
      </c>
      <c r="K27" s="19">
        <f t="shared" si="2"/>
        <v>0</v>
      </c>
    </row>
    <row r="28" spans="1:11" ht="15.75" thickBot="1" x14ac:dyDescent="0.3">
      <c r="A28" s="16">
        <v>20</v>
      </c>
      <c r="B28" s="39" t="s">
        <v>65</v>
      </c>
      <c r="C28" s="39" t="s">
        <v>18</v>
      </c>
      <c r="D28" s="40" t="s">
        <v>23</v>
      </c>
      <c r="E28" s="40" t="s">
        <v>20</v>
      </c>
      <c r="F28" s="40" t="s">
        <v>63</v>
      </c>
      <c r="G28" s="40">
        <v>10</v>
      </c>
      <c r="H28" s="17"/>
      <c r="I28" s="18">
        <f t="shared" si="0"/>
        <v>0</v>
      </c>
      <c r="J28" s="18">
        <f t="shared" si="1"/>
        <v>0</v>
      </c>
      <c r="K28" s="19">
        <f t="shared" si="2"/>
        <v>0</v>
      </c>
    </row>
    <row r="29" spans="1:11" ht="15.75" thickBot="1" x14ac:dyDescent="0.3">
      <c r="A29" s="16">
        <v>21</v>
      </c>
      <c r="B29" s="39" t="s">
        <v>65</v>
      </c>
      <c r="C29" s="39" t="s">
        <v>18</v>
      </c>
      <c r="D29" s="40" t="s">
        <v>23</v>
      </c>
      <c r="E29" s="40" t="s">
        <v>22</v>
      </c>
      <c r="F29" s="40" t="s">
        <v>63</v>
      </c>
      <c r="G29" s="40">
        <v>15</v>
      </c>
      <c r="H29" s="17"/>
      <c r="I29" s="18">
        <f t="shared" si="0"/>
        <v>0</v>
      </c>
      <c r="J29" s="18">
        <f t="shared" si="1"/>
        <v>0</v>
      </c>
      <c r="K29" s="19">
        <f t="shared" si="2"/>
        <v>0</v>
      </c>
    </row>
    <row r="30" spans="1:11" ht="15.75" thickBot="1" x14ac:dyDescent="0.3">
      <c r="A30" s="16">
        <v>22</v>
      </c>
      <c r="B30" s="39" t="s">
        <v>66</v>
      </c>
      <c r="C30" s="39" t="s">
        <v>18</v>
      </c>
      <c r="D30" s="40" t="s">
        <v>19</v>
      </c>
      <c r="E30" s="40" t="s">
        <v>20</v>
      </c>
      <c r="F30" s="40" t="s">
        <v>63</v>
      </c>
      <c r="G30" s="40">
        <v>10</v>
      </c>
      <c r="H30" s="17"/>
      <c r="I30" s="18">
        <f t="shared" si="0"/>
        <v>0</v>
      </c>
      <c r="J30" s="18">
        <f t="shared" si="1"/>
        <v>0</v>
      </c>
      <c r="K30" s="19">
        <f t="shared" si="2"/>
        <v>0</v>
      </c>
    </row>
    <row r="31" spans="1:11" ht="15.75" thickBot="1" x14ac:dyDescent="0.3">
      <c r="A31" s="16">
        <v>23</v>
      </c>
      <c r="B31" s="39" t="s">
        <v>66</v>
      </c>
      <c r="C31" s="39" t="s">
        <v>18</v>
      </c>
      <c r="D31" s="40" t="s">
        <v>19</v>
      </c>
      <c r="E31" s="40" t="s">
        <v>22</v>
      </c>
      <c r="F31" s="40" t="s">
        <v>63</v>
      </c>
      <c r="G31" s="40">
        <v>15</v>
      </c>
      <c r="H31" s="17"/>
      <c r="I31" s="18">
        <f t="shared" si="0"/>
        <v>0</v>
      </c>
      <c r="J31" s="18">
        <f t="shared" si="1"/>
        <v>0</v>
      </c>
      <c r="K31" s="19">
        <f t="shared" si="2"/>
        <v>0</v>
      </c>
    </row>
    <row r="32" spans="1:11" ht="15.75" thickBot="1" x14ac:dyDescent="0.3">
      <c r="A32" s="16">
        <v>24</v>
      </c>
      <c r="B32" s="39" t="s">
        <v>66</v>
      </c>
      <c r="C32" s="39" t="s">
        <v>18</v>
      </c>
      <c r="D32" s="40" t="s">
        <v>23</v>
      </c>
      <c r="E32" s="40" t="s">
        <v>20</v>
      </c>
      <c r="F32" s="40" t="s">
        <v>63</v>
      </c>
      <c r="G32" s="40">
        <v>5</v>
      </c>
      <c r="H32" s="17"/>
      <c r="I32" s="18">
        <f t="shared" si="0"/>
        <v>0</v>
      </c>
      <c r="J32" s="18">
        <f t="shared" si="1"/>
        <v>0</v>
      </c>
      <c r="K32" s="19">
        <f t="shared" si="2"/>
        <v>0</v>
      </c>
    </row>
    <row r="33" spans="1:11" ht="15.75" thickBot="1" x14ac:dyDescent="0.3">
      <c r="A33" s="16">
        <v>25</v>
      </c>
      <c r="B33" s="39" t="s">
        <v>66</v>
      </c>
      <c r="C33" s="39" t="s">
        <v>18</v>
      </c>
      <c r="D33" s="40" t="s">
        <v>23</v>
      </c>
      <c r="E33" s="40" t="s">
        <v>22</v>
      </c>
      <c r="F33" s="40" t="s">
        <v>63</v>
      </c>
      <c r="G33" s="40">
        <v>10</v>
      </c>
      <c r="H33" s="17"/>
      <c r="I33" s="18">
        <f t="shared" si="0"/>
        <v>0</v>
      </c>
      <c r="J33" s="18">
        <f t="shared" si="1"/>
        <v>0</v>
      </c>
      <c r="K33" s="19">
        <f t="shared" si="2"/>
        <v>0</v>
      </c>
    </row>
    <row r="34" spans="1:11" ht="15.75" thickBot="1" x14ac:dyDescent="0.3">
      <c r="A34" s="16">
        <v>26</v>
      </c>
      <c r="B34" s="39" t="s">
        <v>67</v>
      </c>
      <c r="C34" s="39" t="s">
        <v>24</v>
      </c>
      <c r="D34" s="40" t="s">
        <v>25</v>
      </c>
      <c r="E34" s="40" t="s">
        <v>68</v>
      </c>
      <c r="F34" s="40" t="s">
        <v>17</v>
      </c>
      <c r="G34" s="40">
        <v>30</v>
      </c>
      <c r="H34" s="17"/>
      <c r="I34" s="18">
        <f t="shared" si="0"/>
        <v>0</v>
      </c>
      <c r="J34" s="18">
        <f t="shared" si="1"/>
        <v>0</v>
      </c>
      <c r="K34" s="19">
        <f t="shared" si="2"/>
        <v>0</v>
      </c>
    </row>
    <row r="35" spans="1:11" ht="15.75" thickBot="1" x14ac:dyDescent="0.3">
      <c r="A35" s="16">
        <v>27</v>
      </c>
      <c r="B35" s="39" t="s">
        <v>69</v>
      </c>
      <c r="C35" s="39" t="s">
        <v>24</v>
      </c>
      <c r="D35" s="40" t="s">
        <v>25</v>
      </c>
      <c r="E35" s="40" t="s">
        <v>70</v>
      </c>
      <c r="F35" s="40" t="s">
        <v>17</v>
      </c>
      <c r="G35" s="40">
        <v>40</v>
      </c>
      <c r="H35" s="17"/>
      <c r="I35" s="18">
        <f t="shared" si="0"/>
        <v>0</v>
      </c>
      <c r="J35" s="18">
        <f t="shared" si="1"/>
        <v>0</v>
      </c>
      <c r="K35" s="19">
        <f t="shared" si="2"/>
        <v>0</v>
      </c>
    </row>
    <row r="36" spans="1:11" ht="15.75" thickBot="1" x14ac:dyDescent="0.3">
      <c r="A36" s="16">
        <v>28</v>
      </c>
      <c r="B36" s="39" t="s">
        <v>69</v>
      </c>
      <c r="C36" s="39" t="s">
        <v>24</v>
      </c>
      <c r="D36" s="40" t="s">
        <v>25</v>
      </c>
      <c r="E36" s="44" t="s">
        <v>71</v>
      </c>
      <c r="F36" s="40" t="s">
        <v>17</v>
      </c>
      <c r="G36" s="40">
        <v>30</v>
      </c>
      <c r="H36" s="17"/>
      <c r="I36" s="18">
        <f t="shared" si="0"/>
        <v>0</v>
      </c>
      <c r="J36" s="18">
        <f t="shared" si="1"/>
        <v>0</v>
      </c>
      <c r="K36" s="19">
        <f t="shared" si="2"/>
        <v>0</v>
      </c>
    </row>
    <row r="37" spans="1:11" ht="15.75" thickBot="1" x14ac:dyDescent="0.3">
      <c r="A37" s="16">
        <v>29</v>
      </c>
      <c r="B37" s="39" t="s">
        <v>72</v>
      </c>
      <c r="C37" s="39" t="s">
        <v>26</v>
      </c>
      <c r="D37" s="40" t="s">
        <v>27</v>
      </c>
      <c r="E37" s="44" t="s">
        <v>28</v>
      </c>
      <c r="F37" s="40" t="s">
        <v>21</v>
      </c>
      <c r="G37" s="40">
        <v>10</v>
      </c>
      <c r="H37" s="17"/>
      <c r="I37" s="18">
        <f t="shared" si="0"/>
        <v>0</v>
      </c>
      <c r="J37" s="18">
        <f t="shared" si="1"/>
        <v>0</v>
      </c>
      <c r="K37" s="19">
        <f t="shared" si="2"/>
        <v>0</v>
      </c>
    </row>
    <row r="38" spans="1:11" ht="15.75" thickBot="1" x14ac:dyDescent="0.3">
      <c r="A38" s="16">
        <v>30</v>
      </c>
      <c r="B38" s="39" t="s">
        <v>72</v>
      </c>
      <c r="C38" s="39" t="s">
        <v>26</v>
      </c>
      <c r="D38" s="40" t="s">
        <v>27</v>
      </c>
      <c r="E38" s="44" t="s">
        <v>29</v>
      </c>
      <c r="F38" s="40" t="s">
        <v>21</v>
      </c>
      <c r="G38" s="40">
        <v>18</v>
      </c>
      <c r="H38" s="17"/>
      <c r="I38" s="18">
        <f t="shared" si="0"/>
        <v>0</v>
      </c>
      <c r="J38" s="18">
        <f t="shared" si="1"/>
        <v>0</v>
      </c>
      <c r="K38" s="19">
        <f t="shared" si="2"/>
        <v>0</v>
      </c>
    </row>
    <row r="39" spans="1:11" ht="15.75" thickBot="1" x14ac:dyDescent="0.3">
      <c r="A39" s="16">
        <v>31</v>
      </c>
      <c r="B39" s="39" t="s">
        <v>73</v>
      </c>
      <c r="C39" s="39" t="s">
        <v>26</v>
      </c>
      <c r="D39" s="40" t="s">
        <v>27</v>
      </c>
      <c r="E39" s="44" t="s">
        <v>28</v>
      </c>
      <c r="F39" s="40" t="s">
        <v>21</v>
      </c>
      <c r="G39" s="40">
        <v>20</v>
      </c>
      <c r="H39" s="17"/>
      <c r="I39" s="18">
        <f t="shared" si="0"/>
        <v>0</v>
      </c>
      <c r="J39" s="18">
        <f t="shared" si="1"/>
        <v>0</v>
      </c>
      <c r="K39" s="19">
        <f t="shared" si="2"/>
        <v>0</v>
      </c>
    </row>
    <row r="40" spans="1:11" ht="15.75" thickBot="1" x14ac:dyDescent="0.3">
      <c r="A40" s="16">
        <v>32</v>
      </c>
      <c r="B40" s="39" t="s">
        <v>73</v>
      </c>
      <c r="C40" s="39" t="s">
        <v>26</v>
      </c>
      <c r="D40" s="40" t="s">
        <v>27</v>
      </c>
      <c r="E40" s="44" t="s">
        <v>29</v>
      </c>
      <c r="F40" s="40" t="s">
        <v>21</v>
      </c>
      <c r="G40" s="40">
        <v>7</v>
      </c>
      <c r="H40" s="17"/>
      <c r="I40" s="18">
        <f t="shared" si="0"/>
        <v>0</v>
      </c>
      <c r="J40" s="18">
        <f t="shared" si="1"/>
        <v>0</v>
      </c>
      <c r="K40" s="19">
        <f t="shared" si="2"/>
        <v>0</v>
      </c>
    </row>
    <row r="41" spans="1:11" ht="15.75" thickBot="1" x14ac:dyDescent="0.3">
      <c r="A41" s="16">
        <v>33</v>
      </c>
      <c r="B41" s="39" t="s">
        <v>74</v>
      </c>
      <c r="C41" s="39" t="s">
        <v>75</v>
      </c>
      <c r="D41" s="40" t="s">
        <v>31</v>
      </c>
      <c r="E41" s="44" t="s">
        <v>28</v>
      </c>
      <c r="F41" s="40" t="s">
        <v>21</v>
      </c>
      <c r="G41" s="40">
        <v>5</v>
      </c>
      <c r="H41" s="17"/>
      <c r="I41" s="18">
        <f t="shared" si="0"/>
        <v>0</v>
      </c>
      <c r="J41" s="18">
        <f t="shared" si="1"/>
        <v>0</v>
      </c>
      <c r="K41" s="19">
        <f t="shared" si="2"/>
        <v>0</v>
      </c>
    </row>
    <row r="42" spans="1:11" ht="15.75" thickBot="1" x14ac:dyDescent="0.3">
      <c r="A42" s="16">
        <v>34</v>
      </c>
      <c r="B42" s="39" t="s">
        <v>74</v>
      </c>
      <c r="C42" s="39" t="s">
        <v>75</v>
      </c>
      <c r="D42" s="40" t="s">
        <v>31</v>
      </c>
      <c r="E42" s="44" t="s">
        <v>29</v>
      </c>
      <c r="F42" s="40" t="s">
        <v>21</v>
      </c>
      <c r="G42" s="40">
        <v>5</v>
      </c>
      <c r="H42" s="17"/>
      <c r="I42" s="18">
        <f t="shared" si="0"/>
        <v>0</v>
      </c>
      <c r="J42" s="18">
        <f t="shared" si="1"/>
        <v>0</v>
      </c>
      <c r="K42" s="19">
        <f t="shared" si="2"/>
        <v>0</v>
      </c>
    </row>
    <row r="43" spans="1:11" ht="15.75" thickBot="1" x14ac:dyDescent="0.3">
      <c r="A43" s="16">
        <v>35</v>
      </c>
      <c r="B43" s="39" t="s">
        <v>76</v>
      </c>
      <c r="C43" s="39" t="s">
        <v>75</v>
      </c>
      <c r="D43" s="40" t="s">
        <v>31</v>
      </c>
      <c r="E43" s="44" t="s">
        <v>28</v>
      </c>
      <c r="F43" s="40" t="s">
        <v>21</v>
      </c>
      <c r="G43" s="40">
        <v>5</v>
      </c>
      <c r="H43" s="17"/>
      <c r="I43" s="18">
        <f t="shared" si="0"/>
        <v>0</v>
      </c>
      <c r="J43" s="18">
        <f t="shared" si="1"/>
        <v>0</v>
      </c>
      <c r="K43" s="19">
        <f t="shared" si="2"/>
        <v>0</v>
      </c>
    </row>
    <row r="44" spans="1:11" ht="15.75" thickBot="1" x14ac:dyDescent="0.3">
      <c r="A44" s="16">
        <v>36</v>
      </c>
      <c r="B44" s="39" t="s">
        <v>77</v>
      </c>
      <c r="C44" s="39" t="s">
        <v>30</v>
      </c>
      <c r="D44" s="40" t="s">
        <v>31</v>
      </c>
      <c r="E44" s="44" t="s">
        <v>71</v>
      </c>
      <c r="F44" s="40" t="s">
        <v>17</v>
      </c>
      <c r="G44" s="40">
        <v>10</v>
      </c>
      <c r="H44" s="17"/>
      <c r="I44" s="18">
        <f t="shared" si="0"/>
        <v>0</v>
      </c>
      <c r="J44" s="18">
        <f t="shared" si="1"/>
        <v>0</v>
      </c>
      <c r="K44" s="19">
        <f t="shared" si="2"/>
        <v>0</v>
      </c>
    </row>
    <row r="45" spans="1:11" ht="15.75" thickBot="1" x14ac:dyDescent="0.3">
      <c r="A45" s="16">
        <v>37</v>
      </c>
      <c r="B45" s="39" t="s">
        <v>77</v>
      </c>
      <c r="C45" s="39" t="s">
        <v>30</v>
      </c>
      <c r="D45" s="40" t="s">
        <v>31</v>
      </c>
      <c r="E45" s="44" t="s">
        <v>68</v>
      </c>
      <c r="F45" s="40" t="s">
        <v>17</v>
      </c>
      <c r="G45" s="40">
        <v>5</v>
      </c>
      <c r="H45" s="17"/>
      <c r="I45" s="18">
        <f t="shared" si="0"/>
        <v>0</v>
      </c>
      <c r="J45" s="18">
        <f t="shared" si="1"/>
        <v>0</v>
      </c>
      <c r="K45" s="19">
        <f t="shared" si="2"/>
        <v>0</v>
      </c>
    </row>
    <row r="46" spans="1:11" ht="15.75" thickBot="1" x14ac:dyDescent="0.3">
      <c r="A46" s="16">
        <v>38</v>
      </c>
      <c r="B46" s="39" t="s">
        <v>78</v>
      </c>
      <c r="C46" s="39" t="s">
        <v>79</v>
      </c>
      <c r="D46" s="40" t="s">
        <v>31</v>
      </c>
      <c r="E46" s="44" t="s">
        <v>29</v>
      </c>
      <c r="F46" s="40" t="s">
        <v>17</v>
      </c>
      <c r="G46" s="40">
        <v>10</v>
      </c>
      <c r="H46" s="17"/>
      <c r="I46" s="18">
        <f t="shared" si="0"/>
        <v>0</v>
      </c>
      <c r="J46" s="18">
        <f t="shared" si="1"/>
        <v>0</v>
      </c>
      <c r="K46" s="19">
        <f t="shared" si="2"/>
        <v>0</v>
      </c>
    </row>
    <row r="47" spans="1:11" ht="15.75" thickBot="1" x14ac:dyDescent="0.3">
      <c r="A47" s="16">
        <v>39</v>
      </c>
      <c r="B47" s="39" t="s">
        <v>80</v>
      </c>
      <c r="C47" s="39" t="s">
        <v>81</v>
      </c>
      <c r="D47" s="40" t="s">
        <v>31</v>
      </c>
      <c r="E47" s="44">
        <v>5</v>
      </c>
      <c r="F47" s="40" t="s">
        <v>17</v>
      </c>
      <c r="G47" s="40">
        <v>7</v>
      </c>
      <c r="H47" s="17"/>
      <c r="I47" s="18">
        <f t="shared" si="0"/>
        <v>0</v>
      </c>
      <c r="J47" s="18">
        <f t="shared" si="1"/>
        <v>0</v>
      </c>
      <c r="K47" s="19">
        <f t="shared" si="2"/>
        <v>0</v>
      </c>
    </row>
    <row r="48" spans="1:11" ht="15.75" thickBot="1" x14ac:dyDescent="0.3">
      <c r="A48" s="16">
        <v>40</v>
      </c>
      <c r="B48" s="39" t="s">
        <v>80</v>
      </c>
      <c r="C48" s="39" t="s">
        <v>81</v>
      </c>
      <c r="D48" s="40" t="s">
        <v>31</v>
      </c>
      <c r="E48" s="44">
        <v>6</v>
      </c>
      <c r="F48" s="40" t="s">
        <v>17</v>
      </c>
      <c r="G48" s="40">
        <v>5</v>
      </c>
      <c r="H48" s="17"/>
      <c r="I48" s="18">
        <f t="shared" si="0"/>
        <v>0</v>
      </c>
      <c r="J48" s="18">
        <f t="shared" si="1"/>
        <v>0</v>
      </c>
      <c r="K48" s="19">
        <f t="shared" si="2"/>
        <v>0</v>
      </c>
    </row>
    <row r="49" spans="1:20" ht="15.75" thickBot="1" x14ac:dyDescent="0.3">
      <c r="A49" s="16">
        <v>41</v>
      </c>
      <c r="B49" s="39" t="s">
        <v>80</v>
      </c>
      <c r="C49" s="39" t="s">
        <v>81</v>
      </c>
      <c r="D49" s="40" t="s">
        <v>31</v>
      </c>
      <c r="E49" s="44">
        <v>8</v>
      </c>
      <c r="F49" s="40" t="s">
        <v>17</v>
      </c>
      <c r="G49" s="40">
        <v>20</v>
      </c>
      <c r="H49" s="17"/>
      <c r="I49" s="18">
        <f t="shared" si="0"/>
        <v>0</v>
      </c>
      <c r="J49" s="18">
        <f t="shared" si="1"/>
        <v>0</v>
      </c>
      <c r="K49" s="19">
        <f t="shared" si="2"/>
        <v>0</v>
      </c>
    </row>
    <row r="50" spans="1:20" ht="15.75" thickBot="1" x14ac:dyDescent="0.3">
      <c r="A50" s="16">
        <v>42</v>
      </c>
      <c r="B50" s="39" t="s">
        <v>80</v>
      </c>
      <c r="C50" s="39" t="s">
        <v>81</v>
      </c>
      <c r="D50" s="40" t="s">
        <v>31</v>
      </c>
      <c r="E50" s="44">
        <v>9</v>
      </c>
      <c r="F50" s="40" t="s">
        <v>17</v>
      </c>
      <c r="G50" s="40">
        <v>18</v>
      </c>
      <c r="H50" s="17"/>
      <c r="I50" s="18">
        <f t="shared" si="0"/>
        <v>0</v>
      </c>
      <c r="J50" s="18">
        <f t="shared" si="1"/>
        <v>0</v>
      </c>
      <c r="K50" s="19">
        <f t="shared" si="2"/>
        <v>0</v>
      </c>
    </row>
    <row r="51" spans="1:20" ht="15.75" thickBot="1" x14ac:dyDescent="0.3">
      <c r="A51" s="16">
        <v>43</v>
      </c>
      <c r="B51" s="39" t="s">
        <v>80</v>
      </c>
      <c r="C51" s="39" t="s">
        <v>81</v>
      </c>
      <c r="D51" s="40" t="s">
        <v>31</v>
      </c>
      <c r="E51" s="44">
        <v>10</v>
      </c>
      <c r="F51" s="40" t="s">
        <v>17</v>
      </c>
      <c r="G51" s="40">
        <v>14</v>
      </c>
      <c r="H51" s="17"/>
      <c r="I51" s="18">
        <f t="shared" si="0"/>
        <v>0</v>
      </c>
      <c r="J51" s="18">
        <f t="shared" si="1"/>
        <v>0</v>
      </c>
      <c r="K51" s="19">
        <f t="shared" si="2"/>
        <v>0</v>
      </c>
    </row>
    <row r="52" spans="1:20" ht="15.75" thickBot="1" x14ac:dyDescent="0.3">
      <c r="A52" s="16">
        <v>44</v>
      </c>
      <c r="B52" s="39" t="s">
        <v>80</v>
      </c>
      <c r="C52" s="39" t="s">
        <v>81</v>
      </c>
      <c r="D52" s="40" t="s">
        <v>31</v>
      </c>
      <c r="E52" s="40">
        <v>11</v>
      </c>
      <c r="F52" s="40" t="s">
        <v>17</v>
      </c>
      <c r="G52" s="40">
        <v>1</v>
      </c>
      <c r="H52" s="80"/>
      <c r="I52" s="81">
        <f t="shared" si="0"/>
        <v>0</v>
      </c>
      <c r="J52" s="81">
        <f t="shared" si="1"/>
        <v>0</v>
      </c>
      <c r="K52" s="82">
        <f t="shared" si="2"/>
        <v>0</v>
      </c>
    </row>
    <row r="53" spans="1:20" x14ac:dyDescent="0.25">
      <c r="A53" s="65" t="s">
        <v>32</v>
      </c>
      <c r="B53" s="66"/>
      <c r="C53" s="66"/>
      <c r="D53" s="66"/>
      <c r="E53" s="66"/>
      <c r="F53" s="67"/>
      <c r="G53" s="77" t="s">
        <v>33</v>
      </c>
      <c r="H53" s="83" t="s">
        <v>33</v>
      </c>
      <c r="I53" s="84" t="s">
        <v>33</v>
      </c>
      <c r="J53" s="85">
        <f>SUM(J9:J52)</f>
        <v>0</v>
      </c>
      <c r="K53" s="86">
        <f>SUM(K9:K52)</f>
        <v>0</v>
      </c>
    </row>
    <row r="54" spans="1:20" x14ac:dyDescent="0.25">
      <c r="A54" s="65" t="s">
        <v>34</v>
      </c>
      <c r="B54" s="66"/>
      <c r="C54" s="66"/>
      <c r="D54" s="66"/>
      <c r="E54" s="66"/>
      <c r="F54" s="67"/>
      <c r="G54" s="78" t="s">
        <v>33</v>
      </c>
      <c r="H54" s="87" t="s">
        <v>33</v>
      </c>
      <c r="I54" s="20" t="s">
        <v>33</v>
      </c>
      <c r="J54" s="21"/>
      <c r="K54" s="22">
        <f>J54*1.2</f>
        <v>0</v>
      </c>
    </row>
    <row r="55" spans="1:20" ht="15.75" thickBot="1" x14ac:dyDescent="0.3">
      <c r="A55" s="71" t="s">
        <v>35</v>
      </c>
      <c r="B55" s="72"/>
      <c r="C55" s="72"/>
      <c r="D55" s="72"/>
      <c r="E55" s="72"/>
      <c r="F55" s="73"/>
      <c r="G55" s="79" t="s">
        <v>33</v>
      </c>
      <c r="H55" s="88" t="s">
        <v>33</v>
      </c>
      <c r="I55" s="74" t="s">
        <v>33</v>
      </c>
      <c r="J55" s="75">
        <f>J53+J54</f>
        <v>0</v>
      </c>
      <c r="K55" s="76">
        <f>K53+K54</f>
        <v>0</v>
      </c>
      <c r="L55" s="23"/>
    </row>
    <row r="56" spans="1:20" s="24" customFormat="1" ht="27.2" customHeight="1" x14ac:dyDescent="0.25">
      <c r="A56" s="89" t="s">
        <v>36</v>
      </c>
      <c r="B56" s="90"/>
      <c r="C56" s="91" t="s">
        <v>85</v>
      </c>
      <c r="D56" s="92"/>
      <c r="E56" s="92"/>
      <c r="F56" s="92"/>
      <c r="G56" s="92"/>
      <c r="H56" s="92"/>
      <c r="I56" s="92"/>
      <c r="J56" s="92"/>
      <c r="K56" s="93"/>
    </row>
    <row r="57" spans="1:20" s="24" customFormat="1" ht="48" customHeight="1" x14ac:dyDescent="0.25">
      <c r="A57" s="59" t="s">
        <v>37</v>
      </c>
      <c r="B57" s="60"/>
      <c r="C57" s="61" t="s">
        <v>86</v>
      </c>
      <c r="D57" s="52"/>
      <c r="E57" s="52"/>
      <c r="F57" s="52"/>
      <c r="G57" s="52"/>
      <c r="H57" s="52"/>
      <c r="I57" s="52"/>
      <c r="J57" s="52"/>
      <c r="K57" s="53"/>
    </row>
    <row r="58" spans="1:20" s="24" customFormat="1" ht="50.25" customHeight="1" x14ac:dyDescent="0.25">
      <c r="A58" s="59" t="s">
        <v>38</v>
      </c>
      <c r="B58" s="60"/>
      <c r="C58" s="62" t="s">
        <v>87</v>
      </c>
      <c r="D58" s="63"/>
      <c r="E58" s="63"/>
      <c r="F58" s="63"/>
      <c r="G58" s="63"/>
      <c r="H58" s="63"/>
      <c r="I58" s="63"/>
      <c r="J58" s="63"/>
      <c r="K58" s="64"/>
    </row>
    <row r="59" spans="1:20" s="24" customFormat="1" ht="31.35" customHeight="1" x14ac:dyDescent="0.25">
      <c r="A59" s="49" t="s">
        <v>39</v>
      </c>
      <c r="B59" s="50"/>
      <c r="C59" s="51" t="s">
        <v>40</v>
      </c>
      <c r="D59" s="52"/>
      <c r="E59" s="52"/>
      <c r="F59" s="52"/>
      <c r="G59" s="52"/>
      <c r="H59" s="52"/>
      <c r="I59" s="52"/>
      <c r="J59" s="52"/>
      <c r="K59" s="53"/>
    </row>
    <row r="60" spans="1:20" s="24" customFormat="1" ht="31.35" customHeight="1" x14ac:dyDescent="0.25">
      <c r="A60" s="49" t="s">
        <v>41</v>
      </c>
      <c r="B60" s="50"/>
      <c r="C60" s="51" t="s">
        <v>42</v>
      </c>
      <c r="D60" s="52"/>
      <c r="E60" s="52"/>
      <c r="F60" s="52"/>
      <c r="G60" s="52"/>
      <c r="H60" s="52"/>
      <c r="I60" s="52"/>
      <c r="J60" s="52"/>
      <c r="K60" s="53"/>
    </row>
    <row r="61" spans="1:20" s="24" customFormat="1" ht="23.45" customHeight="1" thickBot="1" x14ac:dyDescent="0.3">
      <c r="A61" s="54" t="s">
        <v>43</v>
      </c>
      <c r="B61" s="55"/>
      <c r="C61" s="56" t="s">
        <v>44</v>
      </c>
      <c r="D61" s="56"/>
      <c r="E61" s="56"/>
      <c r="F61" s="56"/>
      <c r="G61" s="56"/>
      <c r="H61" s="56"/>
      <c r="I61" s="56"/>
      <c r="J61" s="56"/>
      <c r="K61" s="57"/>
    </row>
    <row r="62" spans="1:20" s="24" customFormat="1" ht="21" customHeight="1" x14ac:dyDescent="0.25">
      <c r="A62" s="25"/>
      <c r="B62" s="25"/>
      <c r="C62" s="26"/>
      <c r="D62" s="26"/>
      <c r="E62" s="26"/>
      <c r="F62" s="26"/>
      <c r="G62" s="26"/>
      <c r="H62" s="26"/>
      <c r="I62" s="26"/>
      <c r="J62" s="26"/>
      <c r="K62" s="26"/>
    </row>
    <row r="63" spans="1:20" ht="19.5" customHeight="1" x14ac:dyDescent="0.25">
      <c r="A63" s="58" t="s">
        <v>45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27"/>
      <c r="M63" s="28"/>
    </row>
    <row r="64" spans="1:20" ht="22.5" customHeight="1" x14ac:dyDescent="0.25">
      <c r="A64" s="45" t="s">
        <v>46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29"/>
      <c r="M64" s="29"/>
      <c r="N64" s="29"/>
      <c r="O64" s="30"/>
      <c r="P64" s="30"/>
      <c r="Q64" s="30"/>
      <c r="R64" s="30"/>
      <c r="S64" s="30"/>
      <c r="T64" s="30"/>
    </row>
    <row r="65" spans="1:20" ht="40.5" customHeight="1" x14ac:dyDescent="0.25">
      <c r="A65" s="46" t="s">
        <v>88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31"/>
      <c r="M65" s="31"/>
      <c r="N65" s="31"/>
      <c r="O65" s="30"/>
      <c r="P65" s="30"/>
      <c r="Q65" s="30"/>
      <c r="R65" s="30"/>
      <c r="S65" s="30"/>
      <c r="T65" s="30"/>
    </row>
    <row r="66" spans="1:20" ht="20.2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1"/>
      <c r="M66" s="31"/>
      <c r="N66" s="31"/>
      <c r="O66" s="30"/>
      <c r="P66" s="30"/>
      <c r="Q66" s="30"/>
      <c r="R66" s="30"/>
      <c r="S66" s="30"/>
      <c r="T66" s="30"/>
    </row>
    <row r="67" spans="1:20" x14ac:dyDescent="0.25">
      <c r="A67" s="33"/>
      <c r="B67" s="33" t="s">
        <v>47</v>
      </c>
      <c r="C67" s="33" t="s">
        <v>48</v>
      </c>
      <c r="D67" s="33"/>
      <c r="E67" s="33"/>
      <c r="F67" s="33"/>
      <c r="G67" s="33"/>
      <c r="H67" s="33" t="s">
        <v>49</v>
      </c>
      <c r="I67" s="33"/>
      <c r="J67" s="33"/>
      <c r="K67" s="33"/>
      <c r="L67" s="30"/>
      <c r="M67" s="30"/>
      <c r="N67" s="30"/>
      <c r="O67" s="30"/>
      <c r="P67" s="30"/>
      <c r="Q67" s="30"/>
      <c r="R67" s="30"/>
    </row>
    <row r="68" spans="1:20" ht="13.7" customHeight="1" x14ac:dyDescent="0.25">
      <c r="A68" s="33"/>
      <c r="B68" s="47" t="s">
        <v>50</v>
      </c>
      <c r="C68" s="48"/>
      <c r="D68" s="34"/>
      <c r="E68" s="34"/>
      <c r="F68" s="34"/>
      <c r="G68" s="34"/>
      <c r="H68" s="35"/>
      <c r="I68" s="35"/>
      <c r="J68" s="35"/>
      <c r="K68" s="33"/>
      <c r="L68" s="30"/>
      <c r="M68" s="30"/>
      <c r="N68" s="30"/>
      <c r="O68" s="30"/>
      <c r="P68" s="30"/>
      <c r="Q68" s="30"/>
      <c r="R68" s="30"/>
    </row>
    <row r="69" spans="1:20" x14ac:dyDescent="0.25">
      <c r="A69" s="33"/>
      <c r="B69" s="36" t="s">
        <v>51</v>
      </c>
      <c r="C69" s="33"/>
      <c r="D69" s="33"/>
      <c r="E69" s="33"/>
      <c r="F69" s="33"/>
      <c r="G69" s="33"/>
      <c r="H69" s="33"/>
      <c r="I69" s="33"/>
      <c r="J69" s="33"/>
      <c r="K69" s="33"/>
    </row>
  </sheetData>
  <mergeCells count="24">
    <mergeCell ref="A1:K1"/>
    <mergeCell ref="A2:K2"/>
    <mergeCell ref="A3:K3"/>
    <mergeCell ref="A4:K4"/>
    <mergeCell ref="A5:K5"/>
    <mergeCell ref="A53:F53"/>
    <mergeCell ref="A54:F54"/>
    <mergeCell ref="A55:F55"/>
    <mergeCell ref="A56:B56"/>
    <mergeCell ref="C56:K56"/>
    <mergeCell ref="A57:B57"/>
    <mergeCell ref="C57:K57"/>
    <mergeCell ref="A58:B58"/>
    <mergeCell ref="C58:K58"/>
    <mergeCell ref="A59:B59"/>
    <mergeCell ref="C59:K59"/>
    <mergeCell ref="A64:K64"/>
    <mergeCell ref="A65:K65"/>
    <mergeCell ref="B68:C68"/>
    <mergeCell ref="A60:B60"/>
    <mergeCell ref="C60:K60"/>
    <mergeCell ref="A61:B61"/>
    <mergeCell ref="C61:K61"/>
    <mergeCell ref="A63:K63"/>
  </mergeCells>
  <pageMargins left="0.51181100000000002" right="0.31496099999999999" top="0.55118100000000014" bottom="0.55118100000000014" header="0.31496099999999999" footer="0.31496099999999999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№ 2</vt:lpstr>
      <vt:lpstr>'Лот №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1</cp:revision>
  <cp:lastPrinted>2025-06-06T05:43:24Z</cp:lastPrinted>
  <dcterms:created xsi:type="dcterms:W3CDTF">2015-06-05T18:19:00Z</dcterms:created>
  <dcterms:modified xsi:type="dcterms:W3CDTF">2025-06-06T05:44:16Z</dcterms:modified>
  <cp:version>1048576</cp:version>
</cp:coreProperties>
</file>