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19-2025 Оборудование для ресторана 4 этаж\документы для участников\"/>
    </mc:Choice>
  </mc:AlternateContent>
  <xr:revisionPtr revIDLastSave="0" documentId="13_ncr:1_{8B8ACF52-1494-4077-87A8-8143830988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шифровка КП" sheetId="1" r:id="rId1"/>
  </sheets>
  <definedNames>
    <definedName name="_xlnm.Print_Area" localSheetId="0">'Расшифровка КП'!$A$1:$I$70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56" i="1"/>
  <c r="G16" i="1"/>
  <c r="I16" i="1" s="1"/>
  <c r="H16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22" i="1"/>
  <c r="I22" i="1" s="1"/>
  <c r="H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27" i="1"/>
  <c r="I27" i="1" s="1"/>
  <c r="H27" i="1"/>
  <c r="G28" i="1"/>
  <c r="I28" i="1" s="1"/>
  <c r="H28" i="1"/>
  <c r="G29" i="1"/>
  <c r="I29" i="1" s="1"/>
  <c r="H29" i="1"/>
  <c r="G30" i="1"/>
  <c r="I30" i="1" s="1"/>
  <c r="H30" i="1"/>
  <c r="G31" i="1"/>
  <c r="I31" i="1" s="1"/>
  <c r="H31" i="1"/>
  <c r="G32" i="1"/>
  <c r="I32" i="1" s="1"/>
  <c r="H32" i="1"/>
  <c r="G33" i="1"/>
  <c r="I33" i="1" s="1"/>
  <c r="H33" i="1"/>
  <c r="G34" i="1"/>
  <c r="I34" i="1" s="1"/>
  <c r="H34" i="1"/>
  <c r="G35" i="1"/>
  <c r="I35" i="1" s="1"/>
  <c r="H35" i="1"/>
  <c r="G36" i="1"/>
  <c r="I36" i="1" s="1"/>
  <c r="H36" i="1"/>
  <c r="G37" i="1"/>
  <c r="I37" i="1" s="1"/>
  <c r="H37" i="1"/>
  <c r="G38" i="1"/>
  <c r="I38" i="1" s="1"/>
  <c r="H38" i="1"/>
  <c r="G39" i="1"/>
  <c r="I39" i="1" s="1"/>
  <c r="H39" i="1"/>
  <c r="G40" i="1"/>
  <c r="I40" i="1" s="1"/>
  <c r="H40" i="1"/>
  <c r="G41" i="1"/>
  <c r="I41" i="1" s="1"/>
  <c r="H41" i="1"/>
  <c r="G42" i="1"/>
  <c r="I42" i="1" s="1"/>
  <c r="H42" i="1"/>
  <c r="G43" i="1"/>
  <c r="I43" i="1" s="1"/>
  <c r="H43" i="1"/>
  <c r="G44" i="1"/>
  <c r="I44" i="1" s="1"/>
  <c r="H44" i="1"/>
  <c r="G45" i="1"/>
  <c r="I45" i="1" s="1"/>
  <c r="H45" i="1"/>
  <c r="G46" i="1"/>
  <c r="I46" i="1" s="1"/>
  <c r="H46" i="1"/>
  <c r="G47" i="1"/>
  <c r="I47" i="1" s="1"/>
  <c r="H47" i="1"/>
  <c r="G48" i="1"/>
  <c r="I48" i="1" s="1"/>
  <c r="H48" i="1"/>
  <c r="G49" i="1"/>
  <c r="I49" i="1" s="1"/>
  <c r="H49" i="1"/>
  <c r="G50" i="1"/>
  <c r="I50" i="1" s="1"/>
  <c r="H50" i="1"/>
  <c r="G51" i="1"/>
  <c r="H51" i="1"/>
  <c r="I51" i="1"/>
  <c r="G52" i="1"/>
  <c r="I52" i="1" s="1"/>
  <c r="H52" i="1"/>
  <c r="G53" i="1"/>
  <c r="H53" i="1"/>
  <c r="I53" i="1"/>
  <c r="G54" i="1"/>
  <c r="I54" i="1" s="1"/>
  <c r="H54" i="1"/>
  <c r="G8" i="1"/>
  <c r="I8" i="1" s="1"/>
  <c r="H8" i="1"/>
  <c r="G9" i="1"/>
  <c r="H9" i="1"/>
  <c r="I9" i="1"/>
  <c r="G10" i="1"/>
  <c r="I10" i="1" s="1"/>
  <c r="H10" i="1"/>
  <c r="G11" i="1"/>
  <c r="I11" i="1" s="1"/>
  <c r="H11" i="1"/>
  <c r="G12" i="1"/>
  <c r="I12" i="1" s="1"/>
  <c r="H12" i="1"/>
  <c r="G13" i="1"/>
  <c r="I13" i="1" s="1"/>
  <c r="H13" i="1"/>
  <c r="G14" i="1"/>
  <c r="I14" i="1" s="1"/>
  <c r="H14" i="1"/>
  <c r="G15" i="1"/>
  <c r="I15" i="1" s="1"/>
  <c r="H15" i="1"/>
  <c r="H7" i="1"/>
  <c r="G7" i="1"/>
  <c r="I7" i="1" s="1"/>
  <c r="H55" i="1" l="1"/>
  <c r="H58" i="1" s="1"/>
  <c r="I55" i="1"/>
  <c r="I58" i="1" s="1"/>
</calcChain>
</file>

<file path=xl/sharedStrings.xml><?xml version="1.0" encoding="utf-8"?>
<sst xmlns="http://schemas.openxmlformats.org/spreadsheetml/2006/main" count="142" uniqueCount="130">
  <si>
    <t>Приложение к Форме № 1</t>
  </si>
  <si>
    <t>/наименование Претендента/</t>
  </si>
  <si>
    <t>№ п/п</t>
  </si>
  <si>
    <t>Стоимость доставки товара*</t>
  </si>
  <si>
    <t>х</t>
  </si>
  <si>
    <t>ОБЩАЯ СТОИМОСТЬ ПРЕДЛОЖЕНИЯ**</t>
  </si>
  <si>
    <t>Условия оплаты</t>
  </si>
  <si>
    <t>Гарантийный срок</t>
  </si>
  <si>
    <t>Период фиксации цен</t>
  </si>
  <si>
    <t>В случае, если организация работает по УСН, столбец 7 не заполняется, в нем необходимо указать «НДС не облагается».</t>
  </si>
  <si>
    <t xml:space="preserve">Должность </t>
  </si>
  <si>
    <t xml:space="preserve">ФИО </t>
  </si>
  <si>
    <t>подпись</t>
  </si>
  <si>
    <t xml:space="preserve">                  МП</t>
  </si>
  <si>
    <t>от «       »  __________________  2025 г.</t>
  </si>
  <si>
    <t>Наименование товара</t>
  </si>
  <si>
    <t>Технические характеристики</t>
  </si>
  <si>
    <t>Место поставки и монтажа товаров</t>
  </si>
  <si>
    <t>Кол-во, шт.</t>
  </si>
  <si>
    <t>Стоимость товара</t>
  </si>
  <si>
    <t>Сумма, руб. без учёта НДС</t>
  </si>
  <si>
    <t>Цена за ед. товара, руб., без учёта НДС</t>
  </si>
  <si>
    <t>Цена за ед. товара, руб., с учётом НДС</t>
  </si>
  <si>
    <t>Сумма, руб. с учётом НДС</t>
  </si>
  <si>
    <t>* - Строки заполняются в том случае, если Участник выделяет стоимость доставки и стоимость монтажных работ от стоимости оборудования.</t>
  </si>
  <si>
    <t>Технические характеристики товара, предлагаемого заказчиком (в случае замены)</t>
  </si>
  <si>
    <t>Рукомойник ПищТех ВМО-РМН-М</t>
  </si>
  <si>
    <t>Кофемашина автомат ROBUSTEZZA STH2E</t>
  </si>
  <si>
    <t xml:space="preserve">Кофемолка-автомат Nuova Simonelli MDXS on DEMAND BLACK
</t>
  </si>
  <si>
    <t>Льдогенератор APACH ACB4525B A R290</t>
  </si>
  <si>
    <t xml:space="preserve">Холодильник витрина Бирюса 152 </t>
  </si>
  <si>
    <t xml:space="preserve">Морозильник Бирюса 14 </t>
  </si>
  <si>
    <t>Блендер Waring MX1000XTXEE</t>
  </si>
  <si>
    <t>Контейнер мусорный 120 литров МКТ 120</t>
  </si>
  <si>
    <t>Ванна моечная ПищТех СТАНДАРТ ЦК ВМО2-430СЦК-М</t>
  </si>
  <si>
    <t>Устройство душирующее ROAL 9920DH-2</t>
  </si>
  <si>
    <t>Количество групп (рожковые кофемашины) - 2
Высота группы - 500
Объем бойлера - 11 л
Капучинатор	
Помпа для подачи воды	
Материал корпуса - нерж. сталь
Напряжение - 220 В
Мощность - 4.5 кВт
Ширина - 795 мм
Глубина - 535 мм
Высота - 500 мм
Вес - 57 кг
Цвет - черный, 
Материал - нержавеющая сталь</t>
  </si>
  <si>
    <t>Тип кофемолки - полуавтоматическая
Производительность - 13 кг/ч
Скорость помола - 2 доз/сек
Вместимость резервуара для зернового кофе -  1.6 кг	
Тип жерновов - плоские
Диаметр жернова - 65 мм
Дисплей
Цвет - чёрный
Материал корпуса - металл
Мощность - 0.75 кВт
Напряжение - 220 В
Вес - 10.5 кг
Ширина - 212 мм
Глубина - 290 мм
Высота - 585 мм</t>
  </si>
  <si>
    <t>Материал корпуса - нержавеющая сталь AISI 304 Scotch Brite
Габариты (ДхШхВ) - 497x592x887(1037) мм  
Масса - 55 кг
Мощность - 0.5 кВт
Производительность - 48 кг/сут
Объем бункера - 25 кг
Тип охлаждения компрессора - воздушный
Расход воды - 192 л/сутки
Хладагент - R290
Бункер для льда
Форма льда - гурме кубик (Gourmet Ice)</t>
  </si>
  <si>
    <t xml:space="preserve">Габаритные размеры (ВхШхГ) - 850x580x620 мм
Масса - 42 кг 
Внутренний объем - 152 л
Температура полезного объема - не выше +1...+10 °C 
Тип управления - механический
Номинальная потребляемая мощность - 135 Вт
Хладагент - R-600a
Оттаивание - автоматическое
Задние роликовые опоры    
</t>
  </si>
  <si>
    <t>Общий объем - 2 л
Количество кувшинов - 1
Скорость (макс.) - 20000 об/мин.
Количество скоростей - 2
Напряжение - 220 В
Импульсный режим	
Измельчитель льда	
Мощность - 1.5 кВт
Управление - механическое</t>
  </si>
  <si>
    <t>Габариты (ДхШхВ) - 1020х530х870(890) мм
Масса - 15,27 кг
Установка - напольная
Тип мойки - сварная
Материал каркаса - оцинкованная сталь
Материал ванны - нержавеющая сталь
Количество раковин - 2
Размер емкости (ДхШхГ) - 430х430х300мм</t>
  </si>
  <si>
    <t>Высота излива - 1225 мм
Материал корпуса - нержавеющей стали AISI 304
Материал смесителя - латунь
Материал лейки - пластик 
Кронштейн для крепления на стену</t>
  </si>
  <si>
    <t>Материал - полиэтилен низкого давления (HDPE)
Форма - на 2-х колёсах, с крышкой
Объём - 120 л
Габариты (ДхШхВ) - 550x480x995 мм
Вес - 7,3 кг</t>
  </si>
  <si>
    <t>Машина посудомоечная фронтальная ПищТех МП-500Ф-02</t>
  </si>
  <si>
    <t>Водоумягчитель ПищТех VS-12</t>
  </si>
  <si>
    <t>Подставка под посудомоечную машину ПищТех ППМ</t>
  </si>
  <si>
    <t>Стеллаж ПищТех СТАНДАРТ СКК-9/6 СЦК-С</t>
  </si>
  <si>
    <t>Стеллаж для тарелок ПищТех ЭКОНОМ СКТК-4КЭ-2М</t>
  </si>
  <si>
    <t>Водонагреватель накопительный THERMEX TitaniumHeat 100 V</t>
  </si>
  <si>
    <t>Стол для сбора остатков пищи ПищТех ЭКОНОМ ССОП-10/6ЭНП</t>
  </si>
  <si>
    <t>Стол разделочный ПищТех СТАНДАРТ СРОб-6/6СНК-П</t>
  </si>
  <si>
    <t>Ванна моечная ПищТех СТАНДАРТ ЦК ВМО2-630СЦК-М</t>
  </si>
  <si>
    <t>Габариты (ДхШхВ) - 670х590х900 мм; 
 Масса  - 59 кг
 Материал камера, двери и основных деталей разбрызгивателей - нержавеющая сталь AISI 304
Материал корпуса - нержавеющая сталь AISI 201
Производительность по тарелкам - 500 шт./ч, по стаканам - 1000 шт./ч
Цикл мойки - 120/180 сек.
Размер кассеты - 500х500 мм
Максимальный диаметр тарелок - 280 мм
Напряжение - 220 В
Мощность - 3.5 кВт</t>
  </si>
  <si>
    <t>Габариты (ДхШхВ) - 190(260)х190х508 мм  
Масса - 10 кг
Материал корпуса - нержавеющая сталь
Емкость - 12 л
Объем смолы - 6,6 кг
Давление воды в водопроводе барах - мах 5 бар.
Максимальная допустимая жесткость воды - 2520 °f
Кол-во соли, необходимое для регенерации - 1,5 кг</t>
  </si>
  <si>
    <t>Габариты (ДхШхВ) - 900х600х1850(1870) мм 
Масса - 17 кг
Количество полок - 4
Максимальная загрузка на полку - 45 кг
Материал каркаса - оцинкованная сталь
Материал полок - нержавеющая сталь</t>
  </si>
  <si>
    <t>Габариты (ДхШхВ) - 900х300х1950 мм 
Масса - 19,5 кг
Количество полок - 4 (для тарелок)	
Максимальная загрузка на полку - 50 кг
Материал каркаса - оцинкованная сталь
Материал полок - хромированная сталь</t>
  </si>
  <si>
    <t>Габариты (ДхШхВ) - 459х445х903 мм 
Масса без упаковки - 24,4 кг
Общий объем - 100 л
Внутреннее покрытие - эмаль
Форма корпуса -  круглая
Установка  вертикальная
Способ крепления - настенный
Тип управления - механический
Номинальная мощность - 1.5 кВт</t>
  </si>
  <si>
    <t xml:space="preserve">Габариты  (ДхШхВ) - 1000х600х850(870) мм 
Масса - 19,8 кг
Материал каркаса - окрашенная сталь
Материал столешницы - сталь
Профиль ножек - квадратная труба
Отверстие для сбора отходов	</t>
  </si>
  <si>
    <t>Габариты (ДхШхВ) - 1420х730х870(890) мм  
Масса - 26,75 кг
Тип мойки - сварная
Материал каркаса - оцинкованная сталь
Материал ванны - нержавеющая сталь AISI 430 (0,8 мм)
Количество раковин - 2
Размер емкости (ДхШхГ) - 630х630х400 мм</t>
  </si>
  <si>
    <t>Шкаф холодильный POLAIR CВ107-S</t>
  </si>
  <si>
    <t>Шкаф холодильный POLAIR CM107-S</t>
  </si>
  <si>
    <t>СТОЛ ХОЛОДИЛЬНЫЙ KAYMAN КСХ-1111/70</t>
  </si>
  <si>
    <t xml:space="preserve">ПОЛКА НАСТОЛЬНАЯ KAYMAN ПНС-21/1704 </t>
  </si>
  <si>
    <t>Стол для пиццы Hicold PZ3-111/GN (ГРАНИТ)</t>
  </si>
  <si>
    <t>Печь для пиццы ПищТех ЭПП-4-40</t>
  </si>
  <si>
    <t>Подставка для печей для пиццы ПищТех ПП 44-01</t>
  </si>
  <si>
    <t>Зонт вытяжной пристенный ПищТех ЗВ-П12/12</t>
  </si>
  <si>
    <t>Слайсер Торгмаш Барановичи ЛР-250</t>
  </si>
  <si>
    <t>Габариты (ДхШхВ) - 735х960х1996 мм
 Масса без упаковки - 125 кг
Корпус - цельнозаливной ППУ
Температурный режим - не выше -18 °C
Объем - 700 л
Материал обшивок корпуса - сталь с полимерным покрытием
Толщина стенки корпуса - 61 мм
Тип охлаждения - динамический
Хладагент - R404A
Клапан Шредера
Стандарт Gastronorm - GN 2/1</t>
  </si>
  <si>
    <t>Габариты (ДхШхВ) - 697х925х1960 мм 
Масса - 112 кг
Объем - 700 л
Температурный режим - 0…+6 °C
Толщина стенки корпуса - 43 мм
Тип охлаждения - динамический
Хладагент - R290
Материал обшивок корпуса снаружи - окрашенная оцинкованная сталь
Стандарт Gastronorm - GN 2/1</t>
  </si>
  <si>
    <t>Габариты (ШхГхВ) - 2200х700х850 мм 
Температурный режим - от -2 до 6 °С
Рабочая поверхность - нержавеющая сталь
Количество дверей - 4
Столешница с бортом
Напряжение - 220 В
Мощность - 0.23 кВт
Вес - 115 кг
Охлаждаемая площадь выкладки - 0,658 м2</t>
  </si>
  <si>
    <t>Исполнение,	Разборная конструкция
Материал рабочей поверхности и каркаса - нержавеющая сталь AISI 430
Габаритные размеры изделия - 1700х400х400  мм
Вес - 7.8 кг
Крепление к столу - болтовое через отверстие в столешнице</t>
  </si>
  <si>
    <t>Габариты (ДхШхВ) - 1835х700х1050мм
 Масса - 172 кг
Температурный режим - от 2 до 10 °С
Объем - 505 л
Рабочая поверхность - гранит
Количество дверей -	 3
Напряжение - 220 В
Мощность - 0.46 кВт</t>
  </si>
  <si>
    <t>Габариты (ДхШхВ) - 1130х985х850 мм 
Материал каркаса - окрашенная сталь
Масса - 23 кг</t>
  </si>
  <si>
    <t>Тип установки - пристенный
Габариты  (ШхГхВ) - 1200х1200х350 мм
Масса - 31,5 кг 
Количество фильтров - 3
Ширина фильтра - 400 мм
Материал корпуса - нержавеющая сталь AISI 430
Наличие лабиринтного фильтра, герметичной ванны для сбора жира, масла и воды с фильтров со сливным отверстием для проведения санитарной очистки</t>
  </si>
  <si>
    <t>Габариты (ДхШхВ) - 480х450х410 мм
Масса - 19 кг 
Тип управления	- полуавтоматический
Диаметр ножа - 250 мм
Толщина нарезки - от 0 до 17 мм
Напряжение - 220 В
Мощность - 0.24 кВт
Материал ножа - нержавеющая сталь
Частота вращения двигателя -1400 об/мин.
Частота вращения дискового ножа - 470 об/мин.</t>
  </si>
  <si>
    <t>Габариты  (ДхШхВ) - 1130х1150х41 мм
Масса - 98 кг 
Температура мин - 60 °С
Температура макс - 400 °С
Вместимость: 4 пиццы диаметром 40 см или 1 пицца диаметром 60 см 
Раздельная регулировка верхних и нижних ТЭН-ов
2 механических термостата 
Под из  природного камня
Подсветка камеры</t>
  </si>
  <si>
    <t>Поверхность жарочная электрическая на подставке Grill Master Ф2ЖТЛПЖЭ</t>
  </si>
  <si>
    <t>Вставка для тепловой линии открытая ПищТех ВТ-О-9/4</t>
  </si>
  <si>
    <t xml:space="preserve">Фритюрница ROAL SZ-81 </t>
  </si>
  <si>
    <t>Зонт вытяжной островной ПищТех ЗВ-О14/12</t>
  </si>
  <si>
    <t>Полка настольная Assum ПНС-П2-1-7/4</t>
  </si>
  <si>
    <t>ГРИЛЬ САЛАМАНДРА SIRMAN MOBILE PRO 1/1 G</t>
  </si>
  <si>
    <t>Стол для пиццы Hicold PZE2-11GN</t>
  </si>
  <si>
    <t>Рисоварка HURAKAN HKN-SR270</t>
  </si>
  <si>
    <t xml:space="preserve">СТОЛ С ТЕПЛОВЫМ ШКАФОМ HICOLD TS 10 GN </t>
  </si>
  <si>
    <t xml:space="preserve">СТОЛ ДЛЯ САЛАТОВ HICOLD SLE3-1GN ВЫСОКОЕ СТЕКЛО </t>
  </si>
  <si>
    <t>Габариты  (ДхШхВ) - 400х850х860 мм 
Масса - 26 кг
Материал столешницы -  нержавеющая сталь
Материал каркаса - каркас оцинкованный
Полка сплошная</t>
  </si>
  <si>
    <t>Габариты  (ДхШхВ) - 280х440х300 мм
Масса - 3,9 кг
Установка - настольная
Объем ванны - 6 л
Температурный режим - от 60 до 190 °С
Мощность - 2.5 кВт
Материал -  нержавеющая сталь</t>
  </si>
  <si>
    <t>Тип установки - островной
Габариты (ДхШхВ) - 1400х1200х400 мм
Масса - 42,2 кг
Материал корпуса - нержавеющая сталь AISI 430
Наличие лабиринтного фильтра, герметичной ванны для сбора жира, масла и воды с фильтров со сливным отверстием для проведения санитарной очистки
Количество фильтров - 8
Ширина фильтра - 4х 400 мм и 4х 300 мм</t>
  </si>
  <si>
    <t>Габариты (ШхГхВ) - 700х400х400 мм
Материал - нержавеющая сталь AISI 430
Толщина стали:
Полка и усилитель полки: 0,7 мм
Стойка: 1,2 мм
Уголки крепления: 1,5 мм</t>
  </si>
  <si>
    <t>Тип - с подвижной верхней частью
Подключение - электрическое
Напряжение - 220 В
Мощность - 3,4 кВт
Габариты (ШхГхВ) - 400х525х510 мм
Масса - 45 кг</t>
  </si>
  <si>
    <t>Габариты  (ДхШхВ) - 1000х700х990 мм
Масса - 141 кг
Материал корпуса и столешница - нержавеющая сталь
Температурный режим - от 2 до 10 °С
Салат-бар	
Тип гастроемкости для салат-бара - GN 1/6
Вместимость гастроемкостей в салат-баре - 5
Количество дверей - 2
Напряжение - 220 В
Мощность - 0.15 кВт</t>
  </si>
  <si>
    <t>Габариты (ДхШхВ) - 545x545x455 мм  
Масса - 15,4 кг
Объем - 27 л
Напряжение - 220 В
Мощность - 2.85 кВт
Материал корпуса - нержавеющая сталь 
Материал внутренней поверхности - алюминий с антипригарным покрытием</t>
  </si>
  <si>
    <t>Габариты (ШхГхВ) - 1000x700x850 мм  
Борт	
Объем - 220 л
Температурный режим камеры - 65 °С
Количество дверей - 2
Материал - нержавеющая сталь AISI 430 
Напряжение - 220 В
Мощность - 1.53 кВт</t>
  </si>
  <si>
    <t>Габариты (ДхШхВ) - 800х800х900 мм
Масса - 93 кг
Тип - напольная
Количество зон нагрева - 2
Подключение - 380 В
Температурный режим - от 0 до 320 °С
Структура жарочной поверхности	- комбинированная
Материал поверхности - чугун
Мощность - 5.6 кВт
Материал корпуса - нержавеющая сталь</t>
  </si>
  <si>
    <t>Стол разделочный ПищТех СТАНДАРТ СРОб-12/7СНК-П</t>
  </si>
  <si>
    <t>Лампа тепловая подогревающая ROAL R033 черный</t>
  </si>
  <si>
    <t>Габариты  (ДхШхВ) - 1200х700х870(890) мм
Материал каркаса - нержавеющая сталь (1,5 мм)
Материал столешницы - нержавеющая сталь AISI 430 (0,8 мм) с усилением из ЛДСП
Материал полки - нержавеющая сталь AISI 430 (0,8 мм)</t>
  </si>
  <si>
    <t>Тип установки - настольный
Напряжение - 220 В
Мощность - 0.25 кВт
Габариты  (ШхГхВ) - 270х270х650 мм
Диапазон регулировки по высоте - от 650 до 1500 мм</t>
  </si>
  <si>
    <t>Габариты (ДхШхВ) - 400х850х860 мм
 Масса - 26 кг
Материал столешницы -  нержавеющая сталь
Каркас оцинкованный
Полка сплошная</t>
  </si>
  <si>
    <t>Стол холодильный POLAIR TMi2GN-G с бортом</t>
  </si>
  <si>
    <t>Подставка под пароконвектомат ПищТех ПКМ-5У</t>
  </si>
  <si>
    <t>Габариты  (ШхГхВ) - 780х850х660 мм
Материал - нержавеющая сталь AISI 430
Тип гастроемкости - GN 1/1
Размер противней - 600x400 мм
Количество уровней направляющих - 5
Вес - 21 кг</t>
  </si>
  <si>
    <t>Плита индукционная Кобор I7-4S</t>
  </si>
  <si>
    <t>Габариты(ДхШхВ) - 700х700х870 мм 
Масса - 48 кг
Установка - напольная
Оснащение - подставка (стенд)
Количество конфорок - 4 (индукционные)
Напряжение - 380 В
Мощность - 14 кВт
13 режимов нагрева с индикацией
Материал корпуса - нержавеющая сталь AISI 304
Материал варочной панели - монолитная высокопрочная стеклокерамика</t>
  </si>
  <si>
    <t>Ванна моечная ПищТех СТАНДАРТ ЦК ВМО1-430СЦК-М</t>
  </si>
  <si>
    <t>Габариты  (ДхШхВ) - 530х530х870-890 мм 
Масса - 9 кг 
Размер емкости (ДхШхГ) - 430х430х300 мм
Установка - напольная
Тип мойки - сварная
Материал каркаса - оцинкованная сталь
Материал ванны - нержавеющая сталь AISI 430</t>
  </si>
  <si>
    <t>Миксер ручной погружной ROBOT COUPE CMP 300 COMBI</t>
  </si>
  <si>
    <t>Габариты (ДхШхВ) - 700x125x125 мм 
Масса без упаковки - 3,1 кг
Комплектация - нож, венчик, настенное крепление из нержавеющей стали и ключ для сборки-разборки ножа
Скорость - от 2300 до 9600 об/мин.
Скорость венчика - от 500 до 800 об/мин.
Количество скоростей - вариатор
Обрабатываемый объем - 30 л
Длина насадки - 300 мм
Напряжение - 220 В
Мощность - 0,35 кВт
Диаметр ножа - 94 мм</t>
  </si>
  <si>
    <t>Стол разделочный ПищТех СТАНДАРТ СРОб-8/7СНК-П</t>
  </si>
  <si>
    <t>Стол разделочный ПищТех СТАНДАРТ СРОб-15/7СНК-П</t>
  </si>
  <si>
    <t>Габариты (ДхШхВ) - 800х700х870(890) мм
Наличие борта
Материал каркаса - нержавеющая сталь (1,5 мм)
Материал столешницы - нержавеющая сталь AISI 430 (0,8 мм) с усилением из ЛДСП
Материал полки - нержавеющая сталь AISI 430 (0,8 мм)</t>
  </si>
  <si>
    <t>Стоимость монтажных работ (в т.ч. работ по сборке и установке оборудования)*</t>
  </si>
  <si>
    <t>Срок и условия поставки и монтажа</t>
  </si>
  <si>
    <t>Коммерческое предложение к участию в Отборе № 19-2025</t>
  </si>
  <si>
    <r>
      <t>Габариты (ДхШхВ) - 500х450х205(245)мм; 
Масса - 6 кг</t>
    </r>
    <r>
      <rPr>
        <strike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Корпус - нержавеющая сталь AISI 430
Цельнотянутая емкость - из нержавеющей стали AISI 201
Установка - настенная</t>
    </r>
  </si>
  <si>
    <r>
      <t xml:space="preserve">Габариты (ШхГхВ) - 565x700x1315 мм  
Температурный режим - от 2 до 10 °С
Объем - 110 л
Материал рабочей поверхности - нержавеющая сталь
Салат-бар
Тип гастроемкости для салат-бара - GN 1/1, GN 1/9
Вместимость гастроемкостей в салат-баре - 4
</t>
    </r>
    <r>
      <rPr>
        <sz val="10"/>
        <rFont val="Times New Roman"/>
        <family val="1"/>
        <charset val="204"/>
      </rPr>
      <t>Количество дверей - 1</t>
    </r>
    <r>
      <rPr>
        <sz val="10"/>
        <color rgb="FFFF0000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Напряжение - 220 В
Мощность - 0.15 кВт</t>
    </r>
  </si>
  <si>
    <t>Габариты без упаковки (ГхШхВ) - 620х580х850 мм   
Объем морозильной камеры - 110 л
Номинальная потребляемая мощность - 0,09 кВт
Управление - механическое
Климатический класс - N
Класс энергоэффективности - A+
Возможность перевешивания двери	
Максимальный уровень шума - 42 дБ
Мощность замораживания - 12 кг/сутки</t>
  </si>
  <si>
    <t>Габариты без упаковки (ДхШхВ) - 600х600х530 мм
Масса - 15 кг
Материал каркаса - нержавеющая сталь</t>
  </si>
  <si>
    <t>Габариты (ДхШхВ) - 600х600х870(890) мм
Материал каркаса - нержавеющая сталь (1,5 мм)
Материал столешницы - нержавеющая сталь AISI 430 (0,8 мм) с усилением из ЛДСП
Материал полки - нержавеющая сталь AISI 430 (0,8 мм)</t>
  </si>
  <si>
    <t>Габариты  (ДхШхВ) - 1500х700х870(890) мм
Наличие борта
Материал каркаса - нержавеющая сталь (1,5 мм)
Материал столешницы - нержавеющая сталь AISI 430 (0,8 мм) с усилением из ЛДСП
Материал полки - нержавеющая сталь AISI 430 (0,8 мм)</t>
  </si>
  <si>
    <t>644008, Омская область, г. Омск, ул. Лукашевича, д. 35, G-Drive Арена</t>
  </si>
  <si>
    <r>
      <t xml:space="preserve">Поставка Оборудования осуществляется в течение __ (      ) </t>
    </r>
    <r>
      <rPr>
        <i/>
        <sz val="11"/>
        <color theme="0" tint="-0.499984740745262"/>
        <rFont val="Times New Roman"/>
        <family val="1"/>
        <charset val="204"/>
      </rPr>
      <t>(не более 60)</t>
    </r>
    <r>
      <rPr>
        <sz val="11"/>
        <rFont val="Times New Roman"/>
        <family val="1"/>
        <charset val="204"/>
      </rPr>
      <t xml:space="preserve"> календарных дней с даты перечисления предоплаты на расчетный счет Поставщика.  Доставка Оборудования, указанного в Приложении № 1 к Техническому заданию, осуществляется за счёт средств Поставщика общим объёмом поставки – одной (единовременной) партией.
 Срок выполнения работ по сборке, монтажу и пусконаладке Оборудования в течение __ (      ) </t>
    </r>
    <r>
      <rPr>
        <i/>
        <sz val="11"/>
        <color theme="0" tint="-0.499984740745262"/>
        <rFont val="Times New Roman"/>
        <family val="1"/>
        <charset val="204"/>
      </rPr>
      <t>(не более 20)</t>
    </r>
    <r>
      <rPr>
        <sz val="11"/>
        <rFont val="Times New Roman"/>
        <family val="1"/>
        <charset val="204"/>
      </rPr>
      <t xml:space="preserve"> календарных дней с даты поставки Оборудования Покупателю.</t>
    </r>
  </si>
  <si>
    <t>** - Общая стоимость Предложения сформирована с учетом всех возможных затрат (стоимость Оборудования, затраты на погрузку/разгрузку, доставку, упаковку, транспортировку, занос оборудования в помещение Покупателя, сборку, установку, монтажные и пусконаладочные работы (ввод Оборудования в эксплуатацию), инструктаж персонала Покупателя, а также прочие расходы, таможенные пошлины, налоги, уплаченные или подлежащие уплате и другие обязательные платежи) в рублях Российской Федерации.</t>
  </si>
  <si>
    <r>
      <t xml:space="preserve">Предоплата в размере __% </t>
    </r>
    <r>
      <rPr>
        <i/>
        <sz val="11"/>
        <color theme="0" tint="-0.499984740745262"/>
        <rFont val="Times New Roman"/>
        <family val="1"/>
        <charset val="204"/>
      </rPr>
      <t xml:space="preserve">(не более 50%) </t>
    </r>
    <r>
      <rPr>
        <sz val="11"/>
        <rFont val="Times New Roman"/>
        <family val="1"/>
        <charset val="204"/>
      </rPr>
      <t>от цены договора в течение 15 (пятнадцати) рабочих дней с даты заключения Договора на основании выставленного Исполнителем счёта.  
Оплата в размере __%</t>
    </r>
    <r>
      <rPr>
        <i/>
        <sz val="11"/>
        <color theme="0" tint="-0.499984740745262"/>
        <rFont val="Times New Roman"/>
        <family val="1"/>
        <charset val="204"/>
      </rPr>
      <t xml:space="preserve"> (не более 25%)</t>
    </r>
    <r>
      <rPr>
        <sz val="11"/>
        <rFont val="Times New Roman"/>
        <family val="1"/>
        <charset val="204"/>
      </rPr>
      <t xml:space="preserve"> от цены договора, на основании выставленного счета в течение 15 (пятнадцати) рабочих дней с даты приемки Оборудования на объекте Заказчика и подписания товарной накладной или УПД.
Окончательный расчет в размере __% от цены договора в течение 15 (пятнадцати) рабочих дней со дня ввода Оборудования в эксплуатацию и подписания акта ввода Оборудования в эксплуатацию.</t>
    </r>
  </si>
  <si>
    <t>цены, указанные в коммерческом предложении, фиксируются и не подлежат изменению в течение срока действия договора.</t>
  </si>
  <si>
    <t>Гарантийный период на Оборудование определяется в соответствии с гарантийным сроком, установленным производителем и исчисляется со дня ввода Оборудования в эксплуатацию.</t>
  </si>
  <si>
    <t>Габариты  (ШхГхВ) - 900х700х910 мм
Вес - 165 кг
Температурный режим - от -2 до 10 °С
Объем - 184 л
Рабочая поверхность - нержавеющая сталь
Гастронормированный	
Количество дверей - 2
Столешница - с бортом
Напряжение - 220 В
Хладагент - R290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</si>
</sst>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21" x14ac:knownFonts="1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sz val="11"/>
      <color rgb="FF9C0006"/>
      <name val="Calibri"/>
      <scheme val="minor"/>
    </font>
    <font>
      <sz val="11"/>
      <color theme="1"/>
      <name val="Times New Roman"/>
    </font>
    <font>
      <b/>
      <i/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</font>
    <font>
      <i/>
      <sz val="11"/>
      <name val="Times New Roman"/>
    </font>
    <font>
      <sz val="11"/>
      <name val="Times New Roman"/>
    </font>
    <font>
      <i/>
      <u/>
      <sz val="9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trike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  <xf numFmtId="0" fontId="3" fillId="2" borderId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0" xfId="0" applyFont="1" applyFill="1"/>
    <xf numFmtId="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6" fillId="0" borderId="10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" fontId="13" fillId="0" borderId="23" xfId="0" applyNumberFormat="1" applyFont="1" applyBorder="1" applyAlignment="1">
      <alignment horizontal="center" vertical="center"/>
    </xf>
    <xf numFmtId="4" fontId="13" fillId="0" borderId="24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6" fillId="0" borderId="3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3" fillId="0" borderId="30" xfId="0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2" fillId="4" borderId="1" xfId="0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 wrapText="1"/>
    </xf>
  </cellXfs>
  <cellStyles count="6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  <cellStyle name="Плохой" xfId="5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"/>
  <sheetViews>
    <sheetView tabSelected="1" view="pageBreakPreview" zoomScaleNormal="100" zoomScaleSheetLayoutView="100" workbookViewId="0">
      <selection activeCell="B71" sqref="B71"/>
    </sheetView>
  </sheetViews>
  <sheetFormatPr defaultRowHeight="15" customHeight="1" x14ac:dyDescent="0.25"/>
  <cols>
    <col min="1" max="1" width="7.5703125" style="1" customWidth="1"/>
    <col min="2" max="2" width="29.7109375" style="1" customWidth="1"/>
    <col min="3" max="3" width="46.7109375" style="1" customWidth="1"/>
    <col min="4" max="4" width="44.5703125" style="2" customWidth="1"/>
    <col min="5" max="5" width="9.5703125" style="2" customWidth="1"/>
    <col min="6" max="6" width="11.85546875" style="2" customWidth="1"/>
    <col min="7" max="9" width="13.42578125" style="1" customWidth="1"/>
  </cols>
  <sheetData>
    <row r="1" spans="1:9" x14ac:dyDescent="0.25">
      <c r="D1" s="66" t="s">
        <v>0</v>
      </c>
      <c r="E1" s="66"/>
      <c r="F1" s="66"/>
      <c r="G1" s="66"/>
      <c r="H1" s="66"/>
      <c r="I1" s="66"/>
    </row>
    <row r="2" spans="1:9" ht="20.25" customHeight="1" x14ac:dyDescent="0.25">
      <c r="A2" s="3"/>
      <c r="B2" s="3"/>
      <c r="C2" s="3"/>
      <c r="D2" s="67" t="s">
        <v>116</v>
      </c>
      <c r="E2" s="68"/>
      <c r="F2" s="68"/>
      <c r="G2" s="68"/>
      <c r="H2" s="68"/>
      <c r="I2" s="68"/>
    </row>
    <row r="3" spans="1:9" ht="21.75" customHeight="1" x14ac:dyDescent="0.25">
      <c r="A3" s="3"/>
      <c r="B3" s="3"/>
      <c r="C3" s="3"/>
      <c r="D3" s="69" t="s">
        <v>1</v>
      </c>
      <c r="E3" s="69"/>
      <c r="F3" s="69"/>
      <c r="G3" s="69"/>
      <c r="H3" s="69"/>
      <c r="I3" s="69"/>
    </row>
    <row r="4" spans="1:9" ht="26.45" customHeight="1" thickBot="1" x14ac:dyDescent="0.3">
      <c r="A4" s="3"/>
      <c r="B4" s="3"/>
      <c r="C4" s="3"/>
      <c r="D4" s="68" t="s">
        <v>14</v>
      </c>
      <c r="E4" s="68"/>
      <c r="F4" s="68"/>
      <c r="G4" s="68"/>
      <c r="H4" s="68"/>
      <c r="I4" s="68"/>
    </row>
    <row r="5" spans="1:9" ht="68.25" customHeight="1" x14ac:dyDescent="0.25">
      <c r="A5" s="33" t="s">
        <v>2</v>
      </c>
      <c r="B5" s="34" t="s">
        <v>15</v>
      </c>
      <c r="C5" s="34" t="s">
        <v>16</v>
      </c>
      <c r="D5" s="34" t="s">
        <v>25</v>
      </c>
      <c r="E5" s="34" t="s">
        <v>18</v>
      </c>
      <c r="F5" s="35" t="s">
        <v>21</v>
      </c>
      <c r="G5" s="35" t="s">
        <v>22</v>
      </c>
      <c r="H5" s="35" t="s">
        <v>20</v>
      </c>
      <c r="I5" s="36" t="s">
        <v>23</v>
      </c>
    </row>
    <row r="6" spans="1:9" s="4" customFormat="1" ht="15.75" thickBot="1" x14ac:dyDescent="0.3">
      <c r="A6" s="37">
        <v>1</v>
      </c>
      <c r="B6" s="38">
        <v>2</v>
      </c>
      <c r="C6" s="39">
        <v>3</v>
      </c>
      <c r="D6" s="39">
        <v>4</v>
      </c>
      <c r="E6" s="39">
        <v>5</v>
      </c>
      <c r="F6" s="38">
        <v>6</v>
      </c>
      <c r="G6" s="39">
        <v>7</v>
      </c>
      <c r="H6" s="39">
        <v>8</v>
      </c>
      <c r="I6" s="40">
        <v>9</v>
      </c>
    </row>
    <row r="7" spans="1:9" s="4" customFormat="1" ht="72" customHeight="1" x14ac:dyDescent="0.25">
      <c r="A7" s="70">
        <v>1</v>
      </c>
      <c r="B7" s="71" t="s">
        <v>26</v>
      </c>
      <c r="C7" s="86" t="s">
        <v>117</v>
      </c>
      <c r="D7" s="72"/>
      <c r="E7" s="73">
        <v>2</v>
      </c>
      <c r="F7" s="21">
        <v>0</v>
      </c>
      <c r="G7" s="22">
        <f>F7*1.2</f>
        <v>0</v>
      </c>
      <c r="H7" s="22">
        <f>E7*F7</f>
        <v>0</v>
      </c>
      <c r="I7" s="23">
        <f>E7*G7</f>
        <v>0</v>
      </c>
    </row>
    <row r="8" spans="1:9" s="4" customFormat="1" ht="182.25" customHeight="1" x14ac:dyDescent="0.25">
      <c r="A8" s="74">
        <v>2</v>
      </c>
      <c r="B8" s="75" t="s">
        <v>27</v>
      </c>
      <c r="C8" s="87" t="s">
        <v>36</v>
      </c>
      <c r="D8" s="76"/>
      <c r="E8" s="77">
        <v>1</v>
      </c>
      <c r="F8" s="19">
        <v>0</v>
      </c>
      <c r="G8" s="20">
        <f t="shared" ref="G8:G15" si="0">F8*1.2</f>
        <v>0</v>
      </c>
      <c r="H8" s="20">
        <f t="shared" ref="H8:H15" si="1">E8*F8</f>
        <v>0</v>
      </c>
      <c r="I8" s="24">
        <f t="shared" ref="I8:I15" si="2">E8*G8</f>
        <v>0</v>
      </c>
    </row>
    <row r="9" spans="1:9" s="4" customFormat="1" ht="197.25" customHeight="1" x14ac:dyDescent="0.25">
      <c r="A9" s="74">
        <v>3</v>
      </c>
      <c r="B9" s="75" t="s">
        <v>28</v>
      </c>
      <c r="C9" s="87" t="s">
        <v>37</v>
      </c>
      <c r="D9" s="76"/>
      <c r="E9" s="77">
        <v>2</v>
      </c>
      <c r="F9" s="19">
        <v>0</v>
      </c>
      <c r="G9" s="20">
        <f t="shared" si="0"/>
        <v>0</v>
      </c>
      <c r="H9" s="20">
        <f t="shared" si="1"/>
        <v>0</v>
      </c>
      <c r="I9" s="24">
        <f t="shared" si="2"/>
        <v>0</v>
      </c>
    </row>
    <row r="10" spans="1:9" s="4" customFormat="1" ht="156.75" customHeight="1" x14ac:dyDescent="0.25">
      <c r="A10" s="74">
        <v>4</v>
      </c>
      <c r="B10" s="75" t="s">
        <v>29</v>
      </c>
      <c r="C10" s="87" t="s">
        <v>38</v>
      </c>
      <c r="D10" s="76"/>
      <c r="E10" s="77">
        <v>2</v>
      </c>
      <c r="F10" s="19">
        <v>0</v>
      </c>
      <c r="G10" s="20">
        <f t="shared" si="0"/>
        <v>0</v>
      </c>
      <c r="H10" s="20">
        <f t="shared" si="1"/>
        <v>0</v>
      </c>
      <c r="I10" s="24">
        <f t="shared" si="2"/>
        <v>0</v>
      </c>
    </row>
    <row r="11" spans="1:9" s="4" customFormat="1" ht="116.25" customHeight="1" x14ac:dyDescent="0.25">
      <c r="A11" s="74">
        <v>5</v>
      </c>
      <c r="B11" s="75" t="s">
        <v>30</v>
      </c>
      <c r="C11" s="87" t="s">
        <v>39</v>
      </c>
      <c r="D11" s="76"/>
      <c r="E11" s="77">
        <v>3</v>
      </c>
      <c r="F11" s="19">
        <v>0</v>
      </c>
      <c r="G11" s="20">
        <f t="shared" si="0"/>
        <v>0</v>
      </c>
      <c r="H11" s="20">
        <f t="shared" si="1"/>
        <v>0</v>
      </c>
      <c r="I11" s="24">
        <f t="shared" si="2"/>
        <v>0</v>
      </c>
    </row>
    <row r="12" spans="1:9" s="4" customFormat="1" ht="117.75" customHeight="1" x14ac:dyDescent="0.25">
      <c r="A12" s="74">
        <v>6</v>
      </c>
      <c r="B12" s="75" t="s">
        <v>31</v>
      </c>
      <c r="C12" s="87" t="s">
        <v>119</v>
      </c>
      <c r="D12" s="76"/>
      <c r="E12" s="77">
        <v>1</v>
      </c>
      <c r="F12" s="19">
        <v>0</v>
      </c>
      <c r="G12" s="20">
        <f t="shared" si="0"/>
        <v>0</v>
      </c>
      <c r="H12" s="20">
        <f t="shared" si="1"/>
        <v>0</v>
      </c>
      <c r="I12" s="24">
        <f t="shared" si="2"/>
        <v>0</v>
      </c>
    </row>
    <row r="13" spans="1:9" s="4" customFormat="1" ht="117.75" customHeight="1" x14ac:dyDescent="0.25">
      <c r="A13" s="74">
        <v>7</v>
      </c>
      <c r="B13" s="75" t="s">
        <v>32</v>
      </c>
      <c r="C13" s="87" t="s">
        <v>40</v>
      </c>
      <c r="D13" s="76"/>
      <c r="E13" s="77">
        <v>1</v>
      </c>
      <c r="F13" s="19">
        <v>0</v>
      </c>
      <c r="G13" s="20">
        <f t="shared" si="0"/>
        <v>0</v>
      </c>
      <c r="H13" s="20">
        <f t="shared" si="1"/>
        <v>0</v>
      </c>
      <c r="I13" s="24">
        <f t="shared" si="2"/>
        <v>0</v>
      </c>
    </row>
    <row r="14" spans="1:9" s="4" customFormat="1" ht="66.75" customHeight="1" x14ac:dyDescent="0.25">
      <c r="A14" s="74">
        <v>8</v>
      </c>
      <c r="B14" s="75" t="s">
        <v>33</v>
      </c>
      <c r="C14" s="87" t="s">
        <v>43</v>
      </c>
      <c r="D14" s="76"/>
      <c r="E14" s="77">
        <v>4</v>
      </c>
      <c r="F14" s="19">
        <v>0</v>
      </c>
      <c r="G14" s="20">
        <f t="shared" si="0"/>
        <v>0</v>
      </c>
      <c r="H14" s="20">
        <f t="shared" si="1"/>
        <v>0</v>
      </c>
      <c r="I14" s="24">
        <f t="shared" si="2"/>
        <v>0</v>
      </c>
    </row>
    <row r="15" spans="1:9" s="4" customFormat="1" ht="104.25" customHeight="1" x14ac:dyDescent="0.25">
      <c r="A15" s="74">
        <v>9</v>
      </c>
      <c r="B15" s="75" t="s">
        <v>34</v>
      </c>
      <c r="C15" s="87" t="s">
        <v>41</v>
      </c>
      <c r="D15" s="76"/>
      <c r="E15" s="77">
        <v>1</v>
      </c>
      <c r="F15" s="19">
        <v>0</v>
      </c>
      <c r="G15" s="20">
        <f t="shared" si="0"/>
        <v>0</v>
      </c>
      <c r="H15" s="20">
        <f t="shared" si="1"/>
        <v>0</v>
      </c>
      <c r="I15" s="24">
        <f t="shared" si="2"/>
        <v>0</v>
      </c>
    </row>
    <row r="16" spans="1:9" s="4" customFormat="1" ht="69.75" customHeight="1" x14ac:dyDescent="0.25">
      <c r="A16" s="74">
        <v>10</v>
      </c>
      <c r="B16" s="75" t="s">
        <v>35</v>
      </c>
      <c r="C16" s="87" t="s">
        <v>42</v>
      </c>
      <c r="D16" s="76"/>
      <c r="E16" s="77">
        <v>1</v>
      </c>
      <c r="F16" s="19">
        <v>0</v>
      </c>
      <c r="G16" s="20">
        <f t="shared" ref="G16:G54" si="3">F16*1.2</f>
        <v>0</v>
      </c>
      <c r="H16" s="20">
        <f t="shared" ref="H16:H54" si="4">E16*F16</f>
        <v>0</v>
      </c>
      <c r="I16" s="24">
        <f t="shared" ref="I16:I54" si="5">E16*G16</f>
        <v>0</v>
      </c>
    </row>
    <row r="17" spans="1:9" s="4" customFormat="1" ht="156" customHeight="1" x14ac:dyDescent="0.25">
      <c r="A17" s="74">
        <v>11</v>
      </c>
      <c r="B17" s="75" t="s">
        <v>44</v>
      </c>
      <c r="C17" s="88" t="s">
        <v>53</v>
      </c>
      <c r="D17" s="78"/>
      <c r="E17" s="77">
        <v>1</v>
      </c>
      <c r="F17" s="19">
        <v>0</v>
      </c>
      <c r="G17" s="20">
        <f t="shared" si="3"/>
        <v>0</v>
      </c>
      <c r="H17" s="20">
        <f t="shared" si="4"/>
        <v>0</v>
      </c>
      <c r="I17" s="24">
        <f t="shared" si="5"/>
        <v>0</v>
      </c>
    </row>
    <row r="18" spans="1:9" s="4" customFormat="1" ht="105.75" customHeight="1" x14ac:dyDescent="0.25">
      <c r="A18" s="74">
        <v>12</v>
      </c>
      <c r="B18" s="75" t="s">
        <v>45</v>
      </c>
      <c r="C18" s="88" t="s">
        <v>54</v>
      </c>
      <c r="D18" s="78"/>
      <c r="E18" s="77">
        <v>2</v>
      </c>
      <c r="F18" s="19">
        <v>0</v>
      </c>
      <c r="G18" s="20">
        <f t="shared" si="3"/>
        <v>0</v>
      </c>
      <c r="H18" s="20">
        <f t="shared" si="4"/>
        <v>0</v>
      </c>
      <c r="I18" s="24">
        <f t="shared" si="5"/>
        <v>0</v>
      </c>
    </row>
    <row r="19" spans="1:9" s="4" customFormat="1" ht="44.25" customHeight="1" x14ac:dyDescent="0.25">
      <c r="A19" s="74">
        <v>13</v>
      </c>
      <c r="B19" s="75" t="s">
        <v>46</v>
      </c>
      <c r="C19" s="89" t="s">
        <v>120</v>
      </c>
      <c r="D19" s="78"/>
      <c r="E19" s="77">
        <v>1</v>
      </c>
      <c r="F19" s="19">
        <v>0</v>
      </c>
      <c r="G19" s="20">
        <f t="shared" si="3"/>
        <v>0</v>
      </c>
      <c r="H19" s="20">
        <f t="shared" si="4"/>
        <v>0</v>
      </c>
      <c r="I19" s="24">
        <f t="shared" si="5"/>
        <v>0</v>
      </c>
    </row>
    <row r="20" spans="1:9" s="4" customFormat="1" ht="82.5" customHeight="1" x14ac:dyDescent="0.25">
      <c r="A20" s="74">
        <v>14</v>
      </c>
      <c r="B20" s="75" t="s">
        <v>47</v>
      </c>
      <c r="C20" s="89" t="s">
        <v>55</v>
      </c>
      <c r="D20" s="78"/>
      <c r="E20" s="77">
        <v>2</v>
      </c>
      <c r="F20" s="19">
        <v>0</v>
      </c>
      <c r="G20" s="20">
        <f t="shared" si="3"/>
        <v>0</v>
      </c>
      <c r="H20" s="20">
        <f t="shared" si="4"/>
        <v>0</v>
      </c>
      <c r="I20" s="24">
        <f t="shared" si="5"/>
        <v>0</v>
      </c>
    </row>
    <row r="21" spans="1:9" s="4" customFormat="1" ht="81.75" customHeight="1" x14ac:dyDescent="0.25">
      <c r="A21" s="74">
        <v>15</v>
      </c>
      <c r="B21" s="75" t="s">
        <v>48</v>
      </c>
      <c r="C21" s="89" t="s">
        <v>56</v>
      </c>
      <c r="D21" s="78"/>
      <c r="E21" s="77">
        <v>3</v>
      </c>
      <c r="F21" s="19">
        <v>0</v>
      </c>
      <c r="G21" s="20">
        <f t="shared" si="3"/>
        <v>0</v>
      </c>
      <c r="H21" s="20">
        <f t="shared" si="4"/>
        <v>0</v>
      </c>
      <c r="I21" s="24">
        <f t="shared" si="5"/>
        <v>0</v>
      </c>
    </row>
    <row r="22" spans="1:9" s="4" customFormat="1" ht="126.75" customHeight="1" x14ac:dyDescent="0.25">
      <c r="A22" s="74">
        <v>16</v>
      </c>
      <c r="B22" s="75" t="s">
        <v>49</v>
      </c>
      <c r="C22" s="89" t="s">
        <v>57</v>
      </c>
      <c r="D22" s="78"/>
      <c r="E22" s="77">
        <v>2</v>
      </c>
      <c r="F22" s="19">
        <v>0</v>
      </c>
      <c r="G22" s="20">
        <f t="shared" si="3"/>
        <v>0</v>
      </c>
      <c r="H22" s="20">
        <f t="shared" si="4"/>
        <v>0</v>
      </c>
      <c r="I22" s="24">
        <f t="shared" si="5"/>
        <v>0</v>
      </c>
    </row>
    <row r="23" spans="1:9" s="4" customFormat="1" ht="80.25" customHeight="1" x14ac:dyDescent="0.25">
      <c r="A23" s="74">
        <v>17</v>
      </c>
      <c r="B23" s="75" t="s">
        <v>50</v>
      </c>
      <c r="C23" s="89" t="s">
        <v>58</v>
      </c>
      <c r="D23" s="78"/>
      <c r="E23" s="77">
        <v>1</v>
      </c>
      <c r="F23" s="19">
        <v>0</v>
      </c>
      <c r="G23" s="20">
        <f t="shared" si="3"/>
        <v>0</v>
      </c>
      <c r="H23" s="20">
        <f t="shared" si="4"/>
        <v>0</v>
      </c>
      <c r="I23" s="24">
        <f t="shared" si="5"/>
        <v>0</v>
      </c>
    </row>
    <row r="24" spans="1:9" s="4" customFormat="1" ht="73.5" customHeight="1" x14ac:dyDescent="0.25">
      <c r="A24" s="74">
        <v>18</v>
      </c>
      <c r="B24" s="75" t="s">
        <v>51</v>
      </c>
      <c r="C24" s="89" t="s">
        <v>121</v>
      </c>
      <c r="D24" s="78"/>
      <c r="E24" s="77">
        <v>1</v>
      </c>
      <c r="F24" s="19">
        <v>0</v>
      </c>
      <c r="G24" s="20">
        <f t="shared" si="3"/>
        <v>0</v>
      </c>
      <c r="H24" s="20">
        <f t="shared" si="4"/>
        <v>0</v>
      </c>
      <c r="I24" s="24">
        <f t="shared" si="5"/>
        <v>0</v>
      </c>
    </row>
    <row r="25" spans="1:9" s="4" customFormat="1" ht="95.25" customHeight="1" x14ac:dyDescent="0.25">
      <c r="A25" s="74">
        <v>19</v>
      </c>
      <c r="B25" s="75" t="s">
        <v>52</v>
      </c>
      <c r="C25" s="89" t="s">
        <v>59</v>
      </c>
      <c r="D25" s="78"/>
      <c r="E25" s="77">
        <v>1</v>
      </c>
      <c r="F25" s="19">
        <v>0</v>
      </c>
      <c r="G25" s="20">
        <f t="shared" si="3"/>
        <v>0</v>
      </c>
      <c r="H25" s="20">
        <f t="shared" si="4"/>
        <v>0</v>
      </c>
      <c r="I25" s="24">
        <f t="shared" si="5"/>
        <v>0</v>
      </c>
    </row>
    <row r="26" spans="1:9" s="4" customFormat="1" ht="156" customHeight="1" x14ac:dyDescent="0.25">
      <c r="A26" s="74">
        <v>20</v>
      </c>
      <c r="B26" s="75" t="s">
        <v>60</v>
      </c>
      <c r="C26" s="89" t="s">
        <v>69</v>
      </c>
      <c r="D26" s="78"/>
      <c r="E26" s="77">
        <v>1</v>
      </c>
      <c r="F26" s="19">
        <v>0</v>
      </c>
      <c r="G26" s="20">
        <f t="shared" si="3"/>
        <v>0</v>
      </c>
      <c r="H26" s="20">
        <f t="shared" si="4"/>
        <v>0</v>
      </c>
      <c r="I26" s="24">
        <f t="shared" si="5"/>
        <v>0</v>
      </c>
    </row>
    <row r="27" spans="1:9" s="4" customFormat="1" ht="132.75" customHeight="1" x14ac:dyDescent="0.25">
      <c r="A27" s="74">
        <v>21</v>
      </c>
      <c r="B27" s="75" t="s">
        <v>61</v>
      </c>
      <c r="C27" s="89" t="s">
        <v>70</v>
      </c>
      <c r="D27" s="78"/>
      <c r="E27" s="77">
        <v>1</v>
      </c>
      <c r="F27" s="19">
        <v>0</v>
      </c>
      <c r="G27" s="20">
        <f t="shared" si="3"/>
        <v>0</v>
      </c>
      <c r="H27" s="20">
        <f t="shared" si="4"/>
        <v>0</v>
      </c>
      <c r="I27" s="24">
        <f t="shared" si="5"/>
        <v>0</v>
      </c>
    </row>
    <row r="28" spans="1:9" s="4" customFormat="1" ht="123" customHeight="1" x14ac:dyDescent="0.25">
      <c r="A28" s="74">
        <v>22</v>
      </c>
      <c r="B28" s="75" t="s">
        <v>62</v>
      </c>
      <c r="C28" s="89" t="s">
        <v>71</v>
      </c>
      <c r="D28" s="78"/>
      <c r="E28" s="77">
        <v>2</v>
      </c>
      <c r="F28" s="19">
        <v>0</v>
      </c>
      <c r="G28" s="20">
        <f t="shared" si="3"/>
        <v>0</v>
      </c>
      <c r="H28" s="20">
        <f t="shared" si="4"/>
        <v>0</v>
      </c>
      <c r="I28" s="24">
        <f t="shared" si="5"/>
        <v>0</v>
      </c>
    </row>
    <row r="29" spans="1:9" s="4" customFormat="1" ht="95.25" customHeight="1" x14ac:dyDescent="0.25">
      <c r="A29" s="74">
        <v>23</v>
      </c>
      <c r="B29" s="75" t="s">
        <v>63</v>
      </c>
      <c r="C29" s="89" t="s">
        <v>72</v>
      </c>
      <c r="D29" s="78"/>
      <c r="E29" s="77">
        <v>2</v>
      </c>
      <c r="F29" s="19">
        <v>0</v>
      </c>
      <c r="G29" s="20">
        <f t="shared" si="3"/>
        <v>0</v>
      </c>
      <c r="H29" s="20">
        <f t="shared" si="4"/>
        <v>0</v>
      </c>
      <c r="I29" s="24">
        <f t="shared" si="5"/>
        <v>0</v>
      </c>
    </row>
    <row r="30" spans="1:9" s="4" customFormat="1" ht="108" customHeight="1" x14ac:dyDescent="0.25">
      <c r="A30" s="74">
        <v>24</v>
      </c>
      <c r="B30" s="75" t="s">
        <v>64</v>
      </c>
      <c r="C30" s="89" t="s">
        <v>73</v>
      </c>
      <c r="D30" s="75"/>
      <c r="E30" s="77">
        <v>1</v>
      </c>
      <c r="F30" s="19">
        <v>0</v>
      </c>
      <c r="G30" s="20">
        <f t="shared" si="3"/>
        <v>0</v>
      </c>
      <c r="H30" s="20">
        <f t="shared" si="4"/>
        <v>0</v>
      </c>
      <c r="I30" s="24">
        <f t="shared" si="5"/>
        <v>0</v>
      </c>
    </row>
    <row r="31" spans="1:9" s="4" customFormat="1" ht="133.5" customHeight="1" x14ac:dyDescent="0.25">
      <c r="A31" s="74">
        <v>25</v>
      </c>
      <c r="B31" s="75" t="s">
        <v>65</v>
      </c>
      <c r="C31" s="89" t="s">
        <v>77</v>
      </c>
      <c r="D31" s="78"/>
      <c r="E31" s="77">
        <v>2</v>
      </c>
      <c r="F31" s="19">
        <v>0</v>
      </c>
      <c r="G31" s="20">
        <f t="shared" si="3"/>
        <v>0</v>
      </c>
      <c r="H31" s="20">
        <f t="shared" si="4"/>
        <v>0</v>
      </c>
      <c r="I31" s="24">
        <f t="shared" si="5"/>
        <v>0</v>
      </c>
    </row>
    <row r="32" spans="1:9" s="4" customFormat="1" ht="40.5" customHeight="1" x14ac:dyDescent="0.25">
      <c r="A32" s="74">
        <v>26</v>
      </c>
      <c r="B32" s="75" t="s">
        <v>66</v>
      </c>
      <c r="C32" s="89" t="s">
        <v>74</v>
      </c>
      <c r="D32" s="78"/>
      <c r="E32" s="77">
        <v>1</v>
      </c>
      <c r="F32" s="19">
        <v>0</v>
      </c>
      <c r="G32" s="20">
        <f t="shared" si="3"/>
        <v>0</v>
      </c>
      <c r="H32" s="20">
        <f t="shared" si="4"/>
        <v>0</v>
      </c>
      <c r="I32" s="24">
        <f t="shared" si="5"/>
        <v>0</v>
      </c>
    </row>
    <row r="33" spans="1:9" s="4" customFormat="1" ht="123.75" customHeight="1" x14ac:dyDescent="0.25">
      <c r="A33" s="74">
        <v>27</v>
      </c>
      <c r="B33" s="75" t="s">
        <v>67</v>
      </c>
      <c r="C33" s="89" t="s">
        <v>75</v>
      </c>
      <c r="D33" s="78"/>
      <c r="E33" s="77">
        <v>1</v>
      </c>
      <c r="F33" s="19">
        <v>0</v>
      </c>
      <c r="G33" s="20">
        <f t="shared" si="3"/>
        <v>0</v>
      </c>
      <c r="H33" s="20">
        <f t="shared" si="4"/>
        <v>0</v>
      </c>
      <c r="I33" s="24">
        <f t="shared" si="5"/>
        <v>0</v>
      </c>
    </row>
    <row r="34" spans="1:9" s="4" customFormat="1" ht="129.75" customHeight="1" x14ac:dyDescent="0.25">
      <c r="A34" s="74">
        <v>28</v>
      </c>
      <c r="B34" s="75" t="s">
        <v>68</v>
      </c>
      <c r="C34" s="89" t="s">
        <v>76</v>
      </c>
      <c r="D34" s="78"/>
      <c r="E34" s="77">
        <v>1</v>
      </c>
      <c r="F34" s="19">
        <v>0</v>
      </c>
      <c r="G34" s="20">
        <f t="shared" si="3"/>
        <v>0</v>
      </c>
      <c r="H34" s="20">
        <f t="shared" si="4"/>
        <v>0</v>
      </c>
      <c r="I34" s="24">
        <f t="shared" si="5"/>
        <v>0</v>
      </c>
    </row>
    <row r="35" spans="1:9" s="4" customFormat="1" ht="135.75" customHeight="1" x14ac:dyDescent="0.25">
      <c r="A35" s="74">
        <v>29</v>
      </c>
      <c r="B35" s="75" t="s">
        <v>78</v>
      </c>
      <c r="C35" s="89" t="s">
        <v>96</v>
      </c>
      <c r="D35" s="78"/>
      <c r="E35" s="77">
        <v>1</v>
      </c>
      <c r="F35" s="19">
        <v>0</v>
      </c>
      <c r="G35" s="20">
        <f t="shared" si="3"/>
        <v>0</v>
      </c>
      <c r="H35" s="20">
        <f t="shared" si="4"/>
        <v>0</v>
      </c>
      <c r="I35" s="24">
        <f t="shared" si="5"/>
        <v>0</v>
      </c>
    </row>
    <row r="36" spans="1:9" s="4" customFormat="1" ht="67.5" customHeight="1" x14ac:dyDescent="0.25">
      <c r="A36" s="74">
        <v>30</v>
      </c>
      <c r="B36" s="75" t="s">
        <v>79</v>
      </c>
      <c r="C36" s="89" t="s">
        <v>88</v>
      </c>
      <c r="D36" s="78"/>
      <c r="E36" s="77">
        <v>1</v>
      </c>
      <c r="F36" s="19">
        <v>0</v>
      </c>
      <c r="G36" s="20">
        <f t="shared" si="3"/>
        <v>0</v>
      </c>
      <c r="H36" s="20">
        <f t="shared" si="4"/>
        <v>0</v>
      </c>
      <c r="I36" s="24">
        <f t="shared" si="5"/>
        <v>0</v>
      </c>
    </row>
    <row r="37" spans="1:9" s="4" customFormat="1" ht="95.25" customHeight="1" x14ac:dyDescent="0.25">
      <c r="A37" s="74">
        <v>31</v>
      </c>
      <c r="B37" s="75" t="s">
        <v>80</v>
      </c>
      <c r="C37" s="89" t="s">
        <v>89</v>
      </c>
      <c r="D37" s="78"/>
      <c r="E37" s="77">
        <v>1</v>
      </c>
      <c r="F37" s="19">
        <v>0</v>
      </c>
      <c r="G37" s="20">
        <f t="shared" si="3"/>
        <v>0</v>
      </c>
      <c r="H37" s="20">
        <f t="shared" si="4"/>
        <v>0</v>
      </c>
      <c r="I37" s="24">
        <f t="shared" si="5"/>
        <v>0</v>
      </c>
    </row>
    <row r="38" spans="1:9" s="4" customFormat="1" ht="124.5" customHeight="1" x14ac:dyDescent="0.25">
      <c r="A38" s="74">
        <v>32</v>
      </c>
      <c r="B38" s="75" t="s">
        <v>81</v>
      </c>
      <c r="C38" s="89" t="s">
        <v>90</v>
      </c>
      <c r="D38" s="78"/>
      <c r="E38" s="77">
        <v>1</v>
      </c>
      <c r="F38" s="19">
        <v>0</v>
      </c>
      <c r="G38" s="20">
        <f t="shared" si="3"/>
        <v>0</v>
      </c>
      <c r="H38" s="20">
        <f t="shared" si="4"/>
        <v>0</v>
      </c>
      <c r="I38" s="24">
        <f t="shared" si="5"/>
        <v>0</v>
      </c>
    </row>
    <row r="39" spans="1:9" s="4" customFormat="1" ht="81.75" customHeight="1" x14ac:dyDescent="0.25">
      <c r="A39" s="74">
        <v>34</v>
      </c>
      <c r="B39" s="75" t="s">
        <v>82</v>
      </c>
      <c r="C39" s="89" t="s">
        <v>91</v>
      </c>
      <c r="D39" s="78"/>
      <c r="E39" s="77">
        <v>1</v>
      </c>
      <c r="F39" s="19">
        <v>0</v>
      </c>
      <c r="G39" s="20">
        <f t="shared" si="3"/>
        <v>0</v>
      </c>
      <c r="H39" s="20">
        <f t="shared" si="4"/>
        <v>0</v>
      </c>
      <c r="I39" s="24">
        <f t="shared" si="5"/>
        <v>0</v>
      </c>
    </row>
    <row r="40" spans="1:9" s="4" customFormat="1" ht="79.5" customHeight="1" x14ac:dyDescent="0.25">
      <c r="A40" s="74">
        <v>35</v>
      </c>
      <c r="B40" s="75" t="s">
        <v>83</v>
      </c>
      <c r="C40" s="89" t="s">
        <v>92</v>
      </c>
      <c r="D40" s="78"/>
      <c r="E40" s="77">
        <v>1</v>
      </c>
      <c r="F40" s="19">
        <v>0</v>
      </c>
      <c r="G40" s="20">
        <f t="shared" si="3"/>
        <v>0</v>
      </c>
      <c r="H40" s="20">
        <f t="shared" si="4"/>
        <v>0</v>
      </c>
      <c r="I40" s="24">
        <f t="shared" si="5"/>
        <v>0</v>
      </c>
    </row>
    <row r="41" spans="1:9" s="4" customFormat="1" ht="130.5" customHeight="1" x14ac:dyDescent="0.25">
      <c r="A41" s="74">
        <v>36</v>
      </c>
      <c r="B41" s="75" t="s">
        <v>84</v>
      </c>
      <c r="C41" s="89" t="s">
        <v>93</v>
      </c>
      <c r="D41" s="78"/>
      <c r="E41" s="77">
        <v>2</v>
      </c>
      <c r="F41" s="19">
        <v>0</v>
      </c>
      <c r="G41" s="20">
        <f t="shared" si="3"/>
        <v>0</v>
      </c>
      <c r="H41" s="20">
        <f t="shared" si="4"/>
        <v>0</v>
      </c>
      <c r="I41" s="24">
        <f t="shared" si="5"/>
        <v>0</v>
      </c>
    </row>
    <row r="42" spans="1:9" s="4" customFormat="1" ht="107.25" customHeight="1" x14ac:dyDescent="0.25">
      <c r="A42" s="74">
        <v>37</v>
      </c>
      <c r="B42" s="75" t="s">
        <v>85</v>
      </c>
      <c r="C42" s="89" t="s">
        <v>94</v>
      </c>
      <c r="D42" s="78"/>
      <c r="E42" s="77">
        <v>2</v>
      </c>
      <c r="F42" s="19">
        <v>0</v>
      </c>
      <c r="G42" s="20">
        <f t="shared" si="3"/>
        <v>0</v>
      </c>
      <c r="H42" s="20">
        <f t="shared" si="4"/>
        <v>0</v>
      </c>
      <c r="I42" s="24">
        <f t="shared" si="5"/>
        <v>0</v>
      </c>
    </row>
    <row r="43" spans="1:9" s="4" customFormat="1" ht="110.25" customHeight="1" x14ac:dyDescent="0.25">
      <c r="A43" s="74">
        <v>38</v>
      </c>
      <c r="B43" s="75" t="s">
        <v>86</v>
      </c>
      <c r="C43" s="89" t="s">
        <v>95</v>
      </c>
      <c r="D43" s="78"/>
      <c r="E43" s="77">
        <v>1</v>
      </c>
      <c r="F43" s="19">
        <v>0</v>
      </c>
      <c r="G43" s="20">
        <f t="shared" si="3"/>
        <v>0</v>
      </c>
      <c r="H43" s="20">
        <f t="shared" si="4"/>
        <v>0</v>
      </c>
      <c r="I43" s="24">
        <f t="shared" si="5"/>
        <v>0</v>
      </c>
    </row>
    <row r="44" spans="1:9" s="4" customFormat="1" ht="129" customHeight="1" x14ac:dyDescent="0.25">
      <c r="A44" s="74">
        <v>39</v>
      </c>
      <c r="B44" s="75" t="s">
        <v>87</v>
      </c>
      <c r="C44" s="89" t="s">
        <v>118</v>
      </c>
      <c r="D44" s="78"/>
      <c r="E44" s="77">
        <v>1</v>
      </c>
      <c r="F44" s="19">
        <v>0</v>
      </c>
      <c r="G44" s="20">
        <f t="shared" si="3"/>
        <v>0</v>
      </c>
      <c r="H44" s="20">
        <f t="shared" si="4"/>
        <v>0</v>
      </c>
      <c r="I44" s="24">
        <f t="shared" si="5"/>
        <v>0</v>
      </c>
    </row>
    <row r="45" spans="1:9" s="4" customFormat="1" ht="73.5" customHeight="1" x14ac:dyDescent="0.25">
      <c r="A45" s="74">
        <v>40</v>
      </c>
      <c r="B45" s="75" t="s">
        <v>97</v>
      </c>
      <c r="C45" s="89" t="s">
        <v>99</v>
      </c>
      <c r="D45" s="78"/>
      <c r="E45" s="77">
        <v>1</v>
      </c>
      <c r="F45" s="19">
        <v>0</v>
      </c>
      <c r="G45" s="20">
        <f t="shared" si="3"/>
        <v>0</v>
      </c>
      <c r="H45" s="20">
        <f t="shared" si="4"/>
        <v>0</v>
      </c>
      <c r="I45" s="24">
        <f t="shared" si="5"/>
        <v>0</v>
      </c>
    </row>
    <row r="46" spans="1:9" s="4" customFormat="1" ht="71.25" customHeight="1" x14ac:dyDescent="0.25">
      <c r="A46" s="74">
        <v>41</v>
      </c>
      <c r="B46" s="75" t="s">
        <v>98</v>
      </c>
      <c r="C46" s="89" t="s">
        <v>100</v>
      </c>
      <c r="D46" s="78"/>
      <c r="E46" s="77">
        <v>6</v>
      </c>
      <c r="F46" s="19">
        <v>0</v>
      </c>
      <c r="G46" s="20">
        <f t="shared" si="3"/>
        <v>0</v>
      </c>
      <c r="H46" s="20">
        <f t="shared" si="4"/>
        <v>0</v>
      </c>
      <c r="I46" s="24">
        <f t="shared" si="5"/>
        <v>0</v>
      </c>
    </row>
    <row r="47" spans="1:9" s="4" customFormat="1" ht="69" customHeight="1" x14ac:dyDescent="0.25">
      <c r="A47" s="74">
        <v>42</v>
      </c>
      <c r="B47" s="75" t="s">
        <v>79</v>
      </c>
      <c r="C47" s="89" t="s">
        <v>101</v>
      </c>
      <c r="D47" s="78"/>
      <c r="E47" s="77">
        <v>1</v>
      </c>
      <c r="F47" s="19">
        <v>0</v>
      </c>
      <c r="G47" s="20">
        <f t="shared" si="3"/>
        <v>0</v>
      </c>
      <c r="H47" s="20">
        <f t="shared" si="4"/>
        <v>0</v>
      </c>
      <c r="I47" s="24">
        <f t="shared" si="5"/>
        <v>0</v>
      </c>
    </row>
    <row r="48" spans="1:9" s="4" customFormat="1" ht="133.5" customHeight="1" x14ac:dyDescent="0.25">
      <c r="A48" s="74">
        <v>43</v>
      </c>
      <c r="B48" s="75" t="s">
        <v>102</v>
      </c>
      <c r="C48" s="89" t="s">
        <v>129</v>
      </c>
      <c r="D48" s="78"/>
      <c r="E48" s="79">
        <v>2</v>
      </c>
      <c r="F48" s="19">
        <v>0</v>
      </c>
      <c r="G48" s="20">
        <f t="shared" si="3"/>
        <v>0</v>
      </c>
      <c r="H48" s="20">
        <f t="shared" si="4"/>
        <v>0</v>
      </c>
      <c r="I48" s="24">
        <f t="shared" si="5"/>
        <v>0</v>
      </c>
    </row>
    <row r="49" spans="1:9" s="4" customFormat="1" ht="84" customHeight="1" x14ac:dyDescent="0.25">
      <c r="A49" s="74">
        <v>44</v>
      </c>
      <c r="B49" s="75" t="s">
        <v>103</v>
      </c>
      <c r="C49" s="89" t="s">
        <v>104</v>
      </c>
      <c r="D49" s="78"/>
      <c r="E49" s="77">
        <v>1</v>
      </c>
      <c r="F49" s="19">
        <v>0</v>
      </c>
      <c r="G49" s="20">
        <f t="shared" si="3"/>
        <v>0</v>
      </c>
      <c r="H49" s="20">
        <f t="shared" si="4"/>
        <v>0</v>
      </c>
      <c r="I49" s="24">
        <f t="shared" si="5"/>
        <v>0</v>
      </c>
    </row>
    <row r="50" spans="1:9" s="4" customFormat="1" ht="143.25" customHeight="1" x14ac:dyDescent="0.25">
      <c r="A50" s="74">
        <v>45</v>
      </c>
      <c r="B50" s="75" t="s">
        <v>105</v>
      </c>
      <c r="C50" s="89" t="s">
        <v>106</v>
      </c>
      <c r="D50" s="80"/>
      <c r="E50" s="81">
        <v>1</v>
      </c>
      <c r="F50" s="19">
        <v>0</v>
      </c>
      <c r="G50" s="20">
        <f t="shared" si="3"/>
        <v>0</v>
      </c>
      <c r="H50" s="20">
        <f t="shared" si="4"/>
        <v>0</v>
      </c>
      <c r="I50" s="24">
        <f t="shared" si="5"/>
        <v>0</v>
      </c>
    </row>
    <row r="51" spans="1:9" s="4" customFormat="1" ht="97.5" customHeight="1" x14ac:dyDescent="0.25">
      <c r="A51" s="74">
        <v>46</v>
      </c>
      <c r="B51" s="75" t="s">
        <v>107</v>
      </c>
      <c r="C51" s="89" t="s">
        <v>108</v>
      </c>
      <c r="D51" s="80"/>
      <c r="E51" s="81">
        <v>1</v>
      </c>
      <c r="F51" s="19">
        <v>0</v>
      </c>
      <c r="G51" s="20">
        <f t="shared" si="3"/>
        <v>0</v>
      </c>
      <c r="H51" s="20">
        <f t="shared" si="4"/>
        <v>0</v>
      </c>
      <c r="I51" s="24">
        <f t="shared" si="5"/>
        <v>0</v>
      </c>
    </row>
    <row r="52" spans="1:9" s="4" customFormat="1" ht="162.75" customHeight="1" x14ac:dyDescent="0.25">
      <c r="A52" s="74">
        <v>47</v>
      </c>
      <c r="B52" s="75" t="s">
        <v>109</v>
      </c>
      <c r="C52" s="89" t="s">
        <v>110</v>
      </c>
      <c r="D52" s="80"/>
      <c r="E52" s="81">
        <v>1</v>
      </c>
      <c r="F52" s="19">
        <v>0</v>
      </c>
      <c r="G52" s="20">
        <f t="shared" si="3"/>
        <v>0</v>
      </c>
      <c r="H52" s="20">
        <f t="shared" si="4"/>
        <v>0</v>
      </c>
      <c r="I52" s="24">
        <f t="shared" si="5"/>
        <v>0</v>
      </c>
    </row>
    <row r="53" spans="1:9" s="4" customFormat="1" ht="79.5" customHeight="1" x14ac:dyDescent="0.25">
      <c r="A53" s="74">
        <v>48</v>
      </c>
      <c r="B53" s="75" t="s">
        <v>111</v>
      </c>
      <c r="C53" s="89" t="s">
        <v>113</v>
      </c>
      <c r="D53" s="78"/>
      <c r="E53" s="77">
        <v>1</v>
      </c>
      <c r="F53" s="19">
        <v>0</v>
      </c>
      <c r="G53" s="20">
        <f t="shared" si="3"/>
        <v>0</v>
      </c>
      <c r="H53" s="20">
        <f t="shared" si="4"/>
        <v>0</v>
      </c>
      <c r="I53" s="24">
        <f t="shared" si="5"/>
        <v>0</v>
      </c>
    </row>
    <row r="54" spans="1:9" s="4" customFormat="1" ht="86.25" customHeight="1" thickBot="1" x14ac:dyDescent="0.3">
      <c r="A54" s="82">
        <v>49</v>
      </c>
      <c r="B54" s="83" t="s">
        <v>112</v>
      </c>
      <c r="C54" s="90" t="s">
        <v>122</v>
      </c>
      <c r="D54" s="84"/>
      <c r="E54" s="85">
        <v>1</v>
      </c>
      <c r="F54" s="25">
        <v>0</v>
      </c>
      <c r="G54" s="26">
        <f t="shared" si="3"/>
        <v>0</v>
      </c>
      <c r="H54" s="26">
        <f t="shared" si="4"/>
        <v>0</v>
      </c>
      <c r="I54" s="27">
        <f t="shared" si="5"/>
        <v>0</v>
      </c>
    </row>
    <row r="55" spans="1:9" s="5" customFormat="1" x14ac:dyDescent="0.25">
      <c r="A55" s="64" t="s">
        <v>19</v>
      </c>
      <c r="B55" s="65"/>
      <c r="C55" s="65"/>
      <c r="D55" s="65"/>
      <c r="E55" s="28" t="s">
        <v>4</v>
      </c>
      <c r="F55" s="28" t="s">
        <v>4</v>
      </c>
      <c r="G55" s="28" t="s">
        <v>4</v>
      </c>
      <c r="H55" s="29">
        <f>SUM(H7:H54)</f>
        <v>0</v>
      </c>
      <c r="I55" s="30">
        <f>SUM(I7:I54)</f>
        <v>0</v>
      </c>
    </row>
    <row r="56" spans="1:9" s="5" customFormat="1" x14ac:dyDescent="0.25">
      <c r="A56" s="62" t="s">
        <v>3</v>
      </c>
      <c r="B56" s="63"/>
      <c r="C56" s="63"/>
      <c r="D56" s="63"/>
      <c r="E56" s="17" t="s">
        <v>4</v>
      </c>
      <c r="F56" s="17" t="s">
        <v>4</v>
      </c>
      <c r="G56" s="17" t="s">
        <v>4</v>
      </c>
      <c r="H56" s="18"/>
      <c r="I56" s="31">
        <f>H56*1.2</f>
        <v>0</v>
      </c>
    </row>
    <row r="57" spans="1:9" s="5" customFormat="1" x14ac:dyDescent="0.25">
      <c r="A57" s="54" t="s">
        <v>114</v>
      </c>
      <c r="B57" s="55"/>
      <c r="C57" s="55"/>
      <c r="D57" s="56"/>
      <c r="E57" s="7" t="s">
        <v>4</v>
      </c>
      <c r="F57" s="7" t="s">
        <v>4</v>
      </c>
      <c r="G57" s="7" t="s">
        <v>4</v>
      </c>
      <c r="H57" s="6"/>
      <c r="I57" s="31">
        <f>H57*1.2</f>
        <v>0</v>
      </c>
    </row>
    <row r="58" spans="1:9" s="5" customFormat="1" x14ac:dyDescent="0.25">
      <c r="A58" s="57" t="s">
        <v>5</v>
      </c>
      <c r="B58" s="58"/>
      <c r="C58" s="58"/>
      <c r="D58" s="58"/>
      <c r="E58" s="8" t="s">
        <v>4</v>
      </c>
      <c r="F58" s="8" t="s">
        <v>4</v>
      </c>
      <c r="G58" s="8" t="s">
        <v>4</v>
      </c>
      <c r="H58" s="9">
        <f>SUM(H55:H57)</f>
        <v>0</v>
      </c>
      <c r="I58" s="32">
        <f>SUM(I55:I57)</f>
        <v>0</v>
      </c>
    </row>
    <row r="59" spans="1:9" s="5" customFormat="1" ht="23.25" customHeight="1" x14ac:dyDescent="0.25">
      <c r="A59" s="59" t="s">
        <v>17</v>
      </c>
      <c r="B59" s="47"/>
      <c r="C59" s="60" t="s">
        <v>123</v>
      </c>
      <c r="D59" s="60"/>
      <c r="E59" s="60"/>
      <c r="F59" s="60"/>
      <c r="G59" s="60"/>
      <c r="H59" s="60"/>
      <c r="I59" s="61"/>
    </row>
    <row r="60" spans="1:9" s="5" customFormat="1" ht="75.75" customHeight="1" x14ac:dyDescent="0.25">
      <c r="A60" s="46" t="s">
        <v>115</v>
      </c>
      <c r="B60" s="47"/>
      <c r="C60" s="50" t="s">
        <v>124</v>
      </c>
      <c r="D60" s="50"/>
      <c r="E60" s="50"/>
      <c r="F60" s="50"/>
      <c r="G60" s="50"/>
      <c r="H60" s="50"/>
      <c r="I60" s="51"/>
    </row>
    <row r="61" spans="1:9" s="5" customFormat="1" ht="99.75" customHeight="1" x14ac:dyDescent="0.25">
      <c r="A61" s="46" t="s">
        <v>6</v>
      </c>
      <c r="B61" s="47"/>
      <c r="C61" s="50" t="s">
        <v>126</v>
      </c>
      <c r="D61" s="50"/>
      <c r="E61" s="50"/>
      <c r="F61" s="50"/>
      <c r="G61" s="50"/>
      <c r="H61" s="50"/>
      <c r="I61" s="51"/>
    </row>
    <row r="62" spans="1:9" s="5" customFormat="1" ht="37.5" customHeight="1" x14ac:dyDescent="0.25">
      <c r="A62" s="46" t="s">
        <v>7</v>
      </c>
      <c r="B62" s="47"/>
      <c r="C62" s="50" t="s">
        <v>128</v>
      </c>
      <c r="D62" s="50"/>
      <c r="E62" s="50"/>
      <c r="F62" s="50"/>
      <c r="G62" s="50"/>
      <c r="H62" s="50"/>
      <c r="I62" s="51"/>
    </row>
    <row r="63" spans="1:9" s="5" customFormat="1" ht="33.75" customHeight="1" thickBot="1" x14ac:dyDescent="0.3">
      <c r="A63" s="48" t="s">
        <v>8</v>
      </c>
      <c r="B63" s="49"/>
      <c r="C63" s="91" t="s">
        <v>127</v>
      </c>
      <c r="D63" s="52"/>
      <c r="E63" s="52"/>
      <c r="F63" s="52"/>
      <c r="G63" s="52"/>
      <c r="H63" s="52"/>
      <c r="I63" s="53"/>
    </row>
    <row r="64" spans="1:9" ht="30" customHeight="1" x14ac:dyDescent="0.25">
      <c r="B64" s="41" t="s">
        <v>9</v>
      </c>
      <c r="C64" s="41"/>
      <c r="D64" s="41"/>
      <c r="E64" s="41"/>
      <c r="F64" s="41"/>
      <c r="G64" s="41"/>
      <c r="H64" s="41"/>
      <c r="I64" s="41"/>
    </row>
    <row r="65" spans="2:15" ht="30" customHeight="1" x14ac:dyDescent="0.25">
      <c r="B65" s="42" t="s">
        <v>24</v>
      </c>
      <c r="C65" s="43"/>
      <c r="D65" s="43"/>
      <c r="E65" s="43"/>
      <c r="F65" s="43"/>
      <c r="G65" s="43"/>
      <c r="H65" s="43"/>
      <c r="I65" s="43"/>
      <c r="J65" s="1"/>
      <c r="K65" s="1"/>
      <c r="L65" s="1"/>
      <c r="M65" s="1"/>
      <c r="N65" s="1"/>
      <c r="O65" s="1"/>
    </row>
    <row r="66" spans="2:15" ht="54.75" customHeight="1" x14ac:dyDescent="0.25">
      <c r="B66" s="42" t="s">
        <v>125</v>
      </c>
      <c r="C66" s="43"/>
      <c r="D66" s="43"/>
      <c r="E66" s="43"/>
      <c r="F66" s="43"/>
      <c r="G66" s="43"/>
      <c r="H66" s="43"/>
      <c r="I66" s="43"/>
      <c r="J66" s="1"/>
      <c r="K66" s="1"/>
      <c r="L66" s="1"/>
      <c r="M66" s="1"/>
      <c r="N66" s="1"/>
      <c r="O66" s="1"/>
    </row>
    <row r="67" spans="2:15" ht="15.6" customHeight="1" x14ac:dyDescent="0.25">
      <c r="B67" s="11"/>
      <c r="C67" s="11"/>
      <c r="D67" s="11"/>
      <c r="E67" s="10"/>
      <c r="F67" s="10"/>
      <c r="G67" s="12"/>
      <c r="H67" s="12"/>
      <c r="I67" s="12"/>
      <c r="J67" s="1"/>
      <c r="K67" s="1"/>
      <c r="L67" s="1"/>
      <c r="M67" s="1"/>
      <c r="N67" s="1"/>
      <c r="O67" s="1"/>
    </row>
    <row r="68" spans="2:15" x14ac:dyDescent="0.25">
      <c r="B68" s="1" t="s">
        <v>10</v>
      </c>
      <c r="D68" s="1" t="s">
        <v>11</v>
      </c>
      <c r="J68" s="1"/>
      <c r="K68" s="1"/>
      <c r="L68" s="1"/>
      <c r="M68" s="1"/>
      <c r="N68" s="1"/>
      <c r="O68" s="1"/>
    </row>
    <row r="69" spans="2:15" ht="13.7" customHeight="1" x14ac:dyDescent="0.25">
      <c r="B69" s="44" t="s">
        <v>12</v>
      </c>
      <c r="C69" s="44"/>
      <c r="D69" s="44"/>
      <c r="E69" s="14"/>
      <c r="F69" s="14"/>
      <c r="G69" s="13"/>
      <c r="H69" s="13"/>
      <c r="I69" s="13"/>
      <c r="J69" s="1"/>
      <c r="K69" s="1"/>
      <c r="L69" s="1"/>
      <c r="M69" s="1"/>
      <c r="N69" s="1"/>
      <c r="O69" s="1"/>
    </row>
    <row r="70" spans="2:15" x14ac:dyDescent="0.25">
      <c r="B70" s="15" t="s">
        <v>13</v>
      </c>
      <c r="C70" s="15"/>
      <c r="D70" s="1"/>
    </row>
    <row r="71" spans="2:15" ht="30.75" customHeight="1" x14ac:dyDescent="0.25">
      <c r="C71" s="16"/>
      <c r="D71" s="45"/>
      <c r="E71" s="45"/>
      <c r="F71" s="45"/>
      <c r="G71" s="45"/>
      <c r="H71" s="45"/>
      <c r="I71" s="45"/>
      <c r="J71" s="1"/>
      <c r="K71" s="1"/>
      <c r="L71" s="1"/>
      <c r="M71" s="1"/>
      <c r="N71" s="1"/>
      <c r="O71" s="1"/>
    </row>
    <row r="72" spans="2:15" x14ac:dyDescent="0.25">
      <c r="J72" s="1"/>
      <c r="K72" s="1"/>
      <c r="L72" s="1"/>
      <c r="M72" s="1"/>
      <c r="N72" s="1"/>
      <c r="O72" s="1"/>
    </row>
    <row r="73" spans="2:15" x14ac:dyDescent="0.25">
      <c r="B73" s="16"/>
      <c r="C73" s="16"/>
      <c r="D73" s="16"/>
      <c r="E73" s="16"/>
      <c r="F73" s="16"/>
      <c r="J73" s="1"/>
      <c r="K73" s="1"/>
      <c r="L73" s="1"/>
      <c r="M73" s="1"/>
      <c r="N73" s="1"/>
      <c r="O73" s="1"/>
    </row>
  </sheetData>
  <mergeCells count="23">
    <mergeCell ref="A56:D56"/>
    <mergeCell ref="A55:D55"/>
    <mergeCell ref="D1:I1"/>
    <mergeCell ref="D2:I2"/>
    <mergeCell ref="D3:I3"/>
    <mergeCell ref="D4:I4"/>
    <mergeCell ref="A57:D57"/>
    <mergeCell ref="A58:D58"/>
    <mergeCell ref="A59:B59"/>
    <mergeCell ref="A60:B60"/>
    <mergeCell ref="C59:I59"/>
    <mergeCell ref="C60:I60"/>
    <mergeCell ref="A61:B61"/>
    <mergeCell ref="A62:B62"/>
    <mergeCell ref="A63:B63"/>
    <mergeCell ref="C61:I61"/>
    <mergeCell ref="C62:I62"/>
    <mergeCell ref="C63:I63"/>
    <mergeCell ref="B64:I64"/>
    <mergeCell ref="B65:I65"/>
    <mergeCell ref="B66:I66"/>
    <mergeCell ref="B69:D69"/>
    <mergeCell ref="D71:I71"/>
  </mergeCells>
  <pageMargins left="0.70866099999999987" right="0.31496099999999999" top="0.35433099999999995" bottom="0.35433099999999995" header="0.31496099999999999" footer="0.31496099999999999"/>
  <pageSetup paperSize="9" scale="7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 Аванг</cp:lastModifiedBy>
  <cp:revision>6</cp:revision>
  <cp:lastPrinted>2025-06-11T05:04:28Z</cp:lastPrinted>
  <dcterms:created xsi:type="dcterms:W3CDTF">2015-06-05T18:19:00Z</dcterms:created>
  <dcterms:modified xsi:type="dcterms:W3CDTF">2025-06-11T05:04:32Z</dcterms:modified>
  <cp:version>1048576</cp:version>
</cp:coreProperties>
</file>