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20-2025 Ремонт помещений в ДХЦ\документы для участников\"/>
    </mc:Choice>
  </mc:AlternateContent>
  <xr:revisionPtr revIDLastSave="0" documentId="13_ncr:1_{A21DD4DF-8A88-4650-BC96-FF189344517F}" xr6:coauthVersionLast="47" xr6:coauthVersionMax="47" xr10:uidLastSave="{00000000-0000-0000-0000-000000000000}"/>
  <bookViews>
    <workbookView xWindow="1785" yWindow="1755" windowWidth="25305" windowHeight="14310" xr2:uid="{00000000-000D-0000-FFFF-FFFF00000000}"/>
  </bookViews>
  <sheets>
    <sheet name="3-25 ДХЦ. Выполнение ремонтных " sheetId="1" r:id="rId1"/>
  </sheets>
  <definedNames>
    <definedName name="Print_Titles" localSheetId="0">'3-25 ДХЦ. Выполнение ремонтных '!$39:$39</definedName>
    <definedName name="_xlnm.Print_Area" localSheetId="0">'3-25 ДХЦ. Выполнение ремонтных '!$A$1:$P$1126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16" i="1" l="1"/>
  <c r="P1114" i="1"/>
  <c r="P1112" i="1"/>
  <c r="P1105" i="1"/>
  <c r="P945" i="1"/>
  <c r="P937" i="1"/>
  <c r="P766" i="1"/>
  <c r="P752" i="1"/>
  <c r="P751" i="1"/>
  <c r="P345" i="1"/>
  <c r="P335" i="1"/>
  <c r="P1111" i="1"/>
  <c r="P1110" i="1"/>
  <c r="P1109" i="1"/>
  <c r="P1108" i="1"/>
  <c r="P1107" i="1"/>
  <c r="P1104" i="1"/>
  <c r="P944" i="1"/>
  <c r="P943" i="1"/>
  <c r="P942" i="1"/>
  <c r="P941" i="1"/>
  <c r="P940" i="1"/>
  <c r="P93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344" i="1"/>
  <c r="P343" i="1"/>
  <c r="P342" i="1"/>
  <c r="P341" i="1"/>
  <c r="P340" i="1"/>
  <c r="P339" i="1"/>
  <c r="P338" i="1"/>
  <c r="P337" i="1"/>
  <c r="P1115" i="1" l="1"/>
  <c r="C34" i="1" s="1"/>
</calcChain>
</file>

<file path=xl/sharedStrings.xml><?xml version="1.0" encoding="utf-8"?>
<sst xmlns="http://schemas.openxmlformats.org/spreadsheetml/2006/main" count="4232" uniqueCount="712">
  <si>
    <t>СОГЛАСОВАНО:</t>
  </si>
  <si>
    <t>УТВЕРЖДАЮ:</t>
  </si>
  <si>
    <t/>
  </si>
  <si>
    <t>"____" ________________ 2025 года</t>
  </si>
  <si>
    <t>Наименование программного продукта</t>
  </si>
  <si>
    <t>ГРАНД-Смета, версия 2025.2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</si>
  <si>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</si>
  <si>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102/пр;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</si>
  <si>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</si>
  <si>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30.01.2024 № 55/пр;  Приказ Минстроя России от 16.02.2024 № 102/пр; 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</si>
  <si>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</si>
  <si>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Письмо Минстроя России от 25.02.2025 № 10314-ИФ/09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</si>
  <si>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</si>
  <si>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>Постановление Правительства Омской области "Об установлении среднемесячного размера оплаты труда рабочего первого разряда, занятого в строительной отрасли, на территории Омской области за 2023 год" от 07.03.2024 № 135-п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</si>
  <si>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</si>
  <si>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</si>
  <si>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55. Омская область</t>
  </si>
  <si>
    <t xml:space="preserve">Наименование зоны субъекта Российской Федерации </t>
  </si>
  <si>
    <t>Омская область</t>
  </si>
  <si>
    <t>Крытое здание здание Ассоциации "ХК "Авангард"" 644010, г. Омск, ул. Куйбышева, 132/3</t>
  </si>
  <si>
    <t>(наименование стройки)</t>
  </si>
  <si>
    <t>Ассоциация ХК "Авангард"</t>
  </si>
  <si>
    <t>(наименование объекта капитального строительства)</t>
  </si>
  <si>
    <t>Выполнение ремонтных и отделочных работ в раздевалках Детского хоккейного центра «Авангард».  Раздевалки 113–114, 115–116; Крыльцо гостевой входной группы; Помещение тренажёрного зала.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</si>
  <si>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</si>
  <si>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</si>
  <si>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</si>
  <si>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</si>
  <si>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</si>
  <si>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ТЗ</t>
  </si>
  <si>
    <t>(проектная и (или) иная техническая документация)</t>
  </si>
  <si>
    <t xml:space="preserve">Составлен(а) в текущем уровне цен </t>
  </si>
  <si>
    <t>Сплит-форма индексов и сметных цен для ценовой зоны Омская область на 1 квартал 2025 года.</t>
  </si>
  <si>
    <t>I квартал 2025 года</t>
  </si>
  <si>
    <t xml:space="preserve">Сметная стоимость </t>
  </si>
  <si>
    <t>руб.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</si>
  <si>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</si>
  <si>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</si>
  <si>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</si>
  <si>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</si>
  <si>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</si>
  <si>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</si>
  <si>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</si>
  <si>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</si>
  <si>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</si>
  <si>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</si>
  <si>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</si>
  <si>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</si>
  <si>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</si>
  <si>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Ремонт душевых=2шт</t>
  </si>
  <si>
    <t>ДЕМОНТАЖНЫЕ РАБОТЫ</t>
  </si>
  <si>
    <t>стены</t>
  </si>
  <si>
    <t>1</t>
  </si>
  <si>
    <t>ГЭСНр63-03-001-05</t>
  </si>
  <si>
    <t>Разборка облицовки стен: из керамических глазурованных плиток, /Керамическая плитка 200х200х30 мм/</t>
  </si>
  <si>
    <t>100 м2</t>
  </si>
  <si>
    <t>Объем=62,8 / 100</t>
  </si>
  <si>
    <t>Итого прямые затраты</t>
  </si>
  <si>
    <t>Всего по позиции</t>
  </si>
  <si>
    <t>2</t>
  </si>
  <si>
    <t>ГЭСН46-02-009-02</t>
  </si>
  <si>
    <t>Отбивка штукатурки с поверхностей: стен</t>
  </si>
  <si>
    <t>3</t>
  </si>
  <si>
    <t>ГЭСНр67-01-004-01</t>
  </si>
  <si>
    <t>Демонтаж: выключателей, розеток</t>
  </si>
  <si>
    <t>100 шт</t>
  </si>
  <si>
    <t>Объем=4 / 100</t>
  </si>
  <si>
    <t>перегородки</t>
  </si>
  <si>
    <t>4</t>
  </si>
  <si>
    <t>ГЭСНр55-01-008-04</t>
  </si>
  <si>
    <t>Разборка деревянных перегородок каркасных, обшитых: древесноволокнистыми плитами,/влагостойкая фанера 1000х2000х10мм, 8шт/</t>
  </si>
  <si>
    <t>Объем=(1*2*8) / 100</t>
  </si>
  <si>
    <t>потолок</t>
  </si>
  <si>
    <t>5</t>
  </si>
  <si>
    <t>ГЭСНм08-03-594-14</t>
  </si>
  <si>
    <t>ДЕМОНТАЖ: Светильник в подвесных потолках, устанавливаемый: на профиле, количество ламп в светильнике свыше 2 до 4,  /600х600мм/</t>
  </si>
  <si>
    <t>6</t>
  </si>
  <si>
    <t>ГЭСНм10-08-002-02</t>
  </si>
  <si>
    <t>ДЕМОНТАЖ: Извещатель ПС автоматический: дымовой, фотоэлектрический, радиоизотопный, световой в нормальном исполнении</t>
  </si>
  <si>
    <t>шт</t>
  </si>
  <si>
    <t>7</t>
  </si>
  <si>
    <t>ГЭСН15-01-047-16</t>
  </si>
  <si>
    <t>ДЕМОНТАЖ:  потолков: реечных алюминиевых</t>
  </si>
  <si>
    <t>Объем=22 / 100</t>
  </si>
  <si>
    <t>8</t>
  </si>
  <si>
    <t>ГЭСН20-02-001-01</t>
  </si>
  <si>
    <t>ДЕМОНТАЖ: воздухораспределителей, предназначенных для подачи воздуха: в рабочую зону, массой до 20 кг, /диффузор вентиляции Ду150мм/</t>
  </si>
  <si>
    <t>санитарно-технические приборы, арматура</t>
  </si>
  <si>
    <t>9</t>
  </si>
  <si>
    <t>ГЭСНр65-01-003-06</t>
  </si>
  <si>
    <t>Снятие смесителя: с душевой сеткой, /душевая стойка, смеситель/</t>
  </si>
  <si>
    <t>Объем=(6+6) / 100</t>
  </si>
  <si>
    <t>10</t>
  </si>
  <si>
    <t>ГЭСНр65-01-009-02</t>
  </si>
  <si>
    <t>Смена внутренних трубопроводов из стальных труб диаметром: до 20 мм</t>
  </si>
  <si>
    <t>100 м</t>
  </si>
  <si>
    <t>Объем=18 / 100</t>
  </si>
  <si>
    <t>11</t>
  </si>
  <si>
    <t>ФСБЦ-23.3.05.02-0030</t>
  </si>
  <si>
    <t>Трубы стальные бесшовные холоднодеформированные из стали марок 10, 20, 35, 45, наружный диаметр 20 мм, толщина стенки 3,0 мм</t>
  </si>
  <si>
    <t>м</t>
  </si>
  <si>
    <t>(Внутренние санитарно-технические работы: демонтаж и разборка (ремонтно-строительные))</t>
  </si>
  <si>
    <t>12</t>
  </si>
  <si>
    <t>ГЭСН17-01-002-04</t>
  </si>
  <si>
    <t>ДЕМОНТАЖ: гарнитуры туалетной: вешалок, подстаканников, поручней для ванн и т.д./держатели для мочалок/</t>
  </si>
  <si>
    <t>10 шт</t>
  </si>
  <si>
    <t>Объем=(6*2) / 10</t>
  </si>
  <si>
    <t>13</t>
  </si>
  <si>
    <t>Снятие смесителя: с душевой сеткой</t>
  </si>
  <si>
    <t>Объем=2 / 100</t>
  </si>
  <si>
    <t>14</t>
  </si>
  <si>
    <t>ГЭСНр65-01-006-10</t>
  </si>
  <si>
    <t>Смена: гибких подводок</t>
  </si>
  <si>
    <t>15</t>
  </si>
  <si>
    <t>ФСБЦ-18.2.06.08-0013</t>
  </si>
  <si>
    <t>Подводки гибкие армированные резиновые, диаметр 15 мм, длина 500 мм</t>
  </si>
  <si>
    <t>(Внутренние санитарно-технические работы: смена труб, санприборов, запорной арматуры и другое (ремонтно-строительные))</t>
  </si>
  <si>
    <t>Объем=2 / 10</t>
  </si>
  <si>
    <t>16</t>
  </si>
  <si>
    <t>ГЭСНр65-02-008-01</t>
  </si>
  <si>
    <t>Демонтаж: радиаторов весом до 80 кг</t>
  </si>
  <si>
    <t>17</t>
  </si>
  <si>
    <t>ГЭСН17-01-001-23</t>
  </si>
  <si>
    <t>ДЕМОНТАЖ: трапов диаметром: 100 мм</t>
  </si>
  <si>
    <t>10 компл</t>
  </si>
  <si>
    <t>Объем=4 / 10</t>
  </si>
  <si>
    <t>полы</t>
  </si>
  <si>
    <t>18</t>
  </si>
  <si>
    <t>ГЭСНр57-01-002-03</t>
  </si>
  <si>
    <t>Разборка покрытий полов: из керамических плиток, /600х600х8мм/</t>
  </si>
  <si>
    <t>19</t>
  </si>
  <si>
    <t>ГЭСНр57-01-021-08</t>
  </si>
  <si>
    <t>Разборка вручную стяжек толщиной 20 мм: цементных, бетонных с кирпичным щебнем,  (всего 50мм)</t>
  </si>
  <si>
    <t>20</t>
  </si>
  <si>
    <t>ГЭСНр57-01-021-11</t>
  </si>
  <si>
    <t>Добавлять или исключать на каждые 5 мм изменения толщины стяжки: к норме 57-01-021-08</t>
  </si>
  <si>
    <t>строительный мусор</t>
  </si>
  <si>
    <t>21</t>
  </si>
  <si>
    <t>ГЭСНр69-01-009-01</t>
  </si>
  <si>
    <t>Очистка помещений от строительного мусора</t>
  </si>
  <si>
    <t>100 т</t>
  </si>
  <si>
    <t>Объем=8,6 / 100</t>
  </si>
  <si>
    <t>22</t>
  </si>
  <si>
    <t>ГЭСНр69-01-015-01</t>
  </si>
  <si>
    <t>Затаривание строительного мусора в мешки</t>
  </si>
  <si>
    <t>т</t>
  </si>
  <si>
    <t>23</t>
  </si>
  <si>
    <t>47-1</t>
  </si>
  <si>
    <t>Погрузка в автотранспортное средство: мусор строительный с погрузкой вручную</t>
  </si>
  <si>
    <t>24</t>
  </si>
  <si>
    <t>02-15-1-01-0015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</si>
  <si>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15 км</t>
  </si>
  <si>
    <t>МОНТАЖНЫЕ И ОБЩЕСТРОИТЕЛЬНЫЕ РАБОТЫ</t>
  </si>
  <si>
    <t>укрытие защитной пленкой пола</t>
  </si>
  <si>
    <t>25</t>
  </si>
  <si>
    <t>ГЭСН11-01-050-01</t>
  </si>
  <si>
    <t>Устройство пароизоляции из полиэтиленовой пленки в один слой насухо,  /Устройство полиэтиленовой пленки/</t>
  </si>
  <si>
    <t>Объем=88,6 / 100</t>
  </si>
  <si>
    <t>26</t>
  </si>
  <si>
    <t>ГЭСНр53-01-013-01</t>
  </si>
  <si>
    <t>Заделка трещин в кирпичных стенах: цементным раствором</t>
  </si>
  <si>
    <t>10 м</t>
  </si>
  <si>
    <t>Объем=2,68 / 10</t>
  </si>
  <si>
    <t>27</t>
  </si>
  <si>
    <t>ФСБЦ-04.3.01.09-0013</t>
  </si>
  <si>
    <t>Раствор готовый кладочный, цементный, М75</t>
  </si>
  <si>
    <t>м3</t>
  </si>
  <si>
    <t>(Стены (ремонтно-строительные))</t>
  </si>
  <si>
    <t>28</t>
  </si>
  <si>
    <t>ГЭСН15-02-019-03</t>
  </si>
  <si>
    <t>Сплошное выравнивание внутренних поверхностей (однослойное оштукатуривание) из сухих растворных смесей толщиной до 10 мм: стен, (всего 30мм)</t>
  </si>
  <si>
    <t>29</t>
  </si>
  <si>
    <t>ГЭСН15-02-019-07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</si>
  <si>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норме: 15-02-019-03</t>
  </si>
  <si>
    <t>30</t>
  </si>
  <si>
    <t>ФСБЦ-04.3.02.09-1015</t>
  </si>
  <si>
    <t>Смеси сухие штукатурно-клеевые на цементной основе для наружных и внутренних работ, фракции 1,5 мм</t>
  </si>
  <si>
    <t>кг</t>
  </si>
  <si>
    <t>(Отделочные работы)</t>
  </si>
  <si>
    <t>Объем=62,8*0,85*30</t>
  </si>
  <si>
    <t>31</t>
  </si>
  <si>
    <t>ГЭСН15-04-006-03</t>
  </si>
  <si>
    <t>Покрытие поверхностей грунтовкой глубокого проникновения: за 1 раз стен</t>
  </si>
  <si>
    <t>32</t>
  </si>
  <si>
    <t>ФСБЦ-14.4.01.02-0012</t>
  </si>
  <si>
    <t>Грунтовка укрепляющая, глубокого проникновения, быстросохнущая, паропроницаемая</t>
  </si>
  <si>
    <t>Объем=62,8*0,2</t>
  </si>
  <si>
    <t>33</t>
  </si>
  <si>
    <t>ГЭСН15-01-019-05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</si>
  <si>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</si>
  <si>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34</t>
  </si>
  <si>
    <t>ФСБЦ-04.3.02.09-0102</t>
  </si>
  <si>
    <t>Смеси сухие водостойкие для затирки межплиточных швов шириной 1-6 мм (различная цветовая гамма)</t>
  </si>
  <si>
    <t>35</t>
  </si>
  <si>
    <t>ФСБЦ-14.1.06.02-0002</t>
  </si>
  <si>
    <t>Клей монтажный сухой для внутренних и наружных работ на основе цементного вяжущего, для плитки</t>
  </si>
  <si>
    <t>36</t>
  </si>
  <si>
    <t>ГЭСНм08-03-575-01</t>
  </si>
  <si>
    <t>Прибор или аппарат/выключатели, розетки/- ранее демонтированный мат-л</t>
  </si>
  <si>
    <t>37</t>
  </si>
  <si>
    <t>ГЭСНр69-01-004-01</t>
  </si>
  <si>
    <t>Заделка отверстий в местах прохода трубопроводов: в стенах и перегородках оштукатуренных</t>
  </si>
  <si>
    <t>100 отверстий</t>
  </si>
  <si>
    <t>Объем=12 / 100</t>
  </si>
  <si>
    <t>38</t>
  </si>
  <si>
    <t>ГЭСН10-04-014-04</t>
  </si>
  <si>
    <t>Устройство сантехнических перегородок: (душевые перегородки) на каркасе из алюминиевого профиля</t>
  </si>
  <si>
    <t>39</t>
  </si>
  <si>
    <t>Светильник в подвесных потолках, устанавливаемый: на профиле, количество ламп в светильнике свыше 2 до 4</t>
  </si>
  <si>
    <t>40</t>
  </si>
  <si>
    <t>Устройство потолков: реечных алюминиевых</t>
  </si>
  <si>
    <t>41</t>
  </si>
  <si>
    <t>Извещатель ПС автоматический: дымовой, фотоэлектрический, радиоизотопный, световой в нормальном исполнении/ ранее емонтированный мат-л/</t>
  </si>
  <si>
    <t>42</t>
  </si>
  <si>
    <t>Установка воздухораспределителей, предназначенных для подачи воздуха: в рабочую зону, массой до 20 кг/Ду160мм/</t>
  </si>
  <si>
    <t>43</t>
  </si>
  <si>
    <t>ФСБЦ-19.2.03.07-0022</t>
  </si>
  <si>
    <t>Решетка вентиляционная инерционная пластмассовая, размеры 160х160 мм</t>
  </si>
  <si>
    <t>(Сантехнические работы - внутренние (трубопроводы, водопровод, канализация, отопление, газоснабжение, вентиляция и кондиционирование воздуха))</t>
  </si>
  <si>
    <t>44</t>
  </si>
  <si>
    <t>ГЭСН17-01-002-03</t>
  </si>
  <si>
    <t>Установка смесителей. /Душевая система со смесителем и верхним душем/</t>
  </si>
  <si>
    <t>Объем=12 / 10</t>
  </si>
  <si>
    <t>45</t>
  </si>
  <si>
    <t>Установка гарнитуры туалетной: вешалок, подстаканников, поручней для ванн и т.д.</t>
  </si>
  <si>
    <t>46</t>
  </si>
  <si>
    <t>Установка смесителей</t>
  </si>
  <si>
    <t>47</t>
  </si>
  <si>
    <t>ГЭСН18-03-008-01</t>
  </si>
  <si>
    <t>Установка радиаторов стальных панельных однорядных с креплением к стене длиной: до 1600 мм</t>
  </si>
  <si>
    <t>48</t>
  </si>
  <si>
    <t>Установка трапов диаметром: 100 мм</t>
  </si>
  <si>
    <t>49</t>
  </si>
  <si>
    <t>ФСБЦ-18.2.06.10-0001</t>
  </si>
  <si>
    <t>Трап полипропиленовый с горизонтальным отводом, с решеткой из нержавеющей стали, выпуск диаметром 110 (75) мм, размеры 147х147х220 мм</t>
  </si>
  <si>
    <t>компл</t>
  </si>
  <si>
    <t>50</t>
  </si>
  <si>
    <t>ГЭСН11-01-004-05</t>
  </si>
  <si>
    <t>Устройство гидроизоляции обмазочной: в один слой толщиной 2 мм</t>
  </si>
  <si>
    <t>Объем=(21+3,7+(18,9*0,2*2)) / 100</t>
  </si>
  <si>
    <t>51</t>
  </si>
  <si>
    <t>ГЭСН11-01-015-07</t>
  </si>
  <si>
    <t>Шлифовка бетонных или металлоцементных покрытий(Зачистка стяжки)</t>
  </si>
  <si>
    <t>52</t>
  </si>
  <si>
    <t>ГЭСН11-01-011-09</t>
  </si>
  <si>
    <t>Устройство стяжек: из самовыравнивающейся смеси на цементной основе, толщиной 3 мм (всего 30мм)</t>
  </si>
  <si>
    <t>53</t>
  </si>
  <si>
    <t>ГЭСН11-01-011-11</t>
  </si>
  <si>
    <t>Устройство стяжек: на каждый последующий слой толщиной 1 мм добавлять к норме 11-01-011-09</t>
  </si>
  <si>
    <t>54</t>
  </si>
  <si>
    <t>ФСБЦ-04.3.02.01-0603</t>
  </si>
  <si>
    <t>Смеси сухие быстротвердеющие на цементной основе для выравнивания основания пола, наливного типа, класс В15 (М200), крупность заполнителя до 0,32 мм, расход 17 кг/м2 при толщине слоя 10 мм</t>
  </si>
  <si>
    <t>(Полы)</t>
  </si>
  <si>
    <t>Объем=22*1,7*30/1000</t>
  </si>
  <si>
    <t>55</t>
  </si>
  <si>
    <t>ФСБЦ-14.3.01.02-0300</t>
  </si>
  <si>
    <t>Грунтовка акрилатная водно-дисперсионная для защиты бетонных, кирпичных поверхностей, для внутренних и наружных работ, массовая доля нелетучих веществ 5-12 %, плотность 1,0 г/см3, расход 0,1-0,2 кг/м2</t>
  </si>
  <si>
    <t>л</t>
  </si>
  <si>
    <t>Объем=22*0,2</t>
  </si>
  <si>
    <t>56</t>
  </si>
  <si>
    <t>ГЭСН11-01-047-02</t>
  </si>
  <si>
    <t>Устройство покрытий из плит керамогранитных размером: 60х60 см</t>
  </si>
  <si>
    <t>57</t>
  </si>
  <si>
    <t>58</t>
  </si>
  <si>
    <t>Итоги по разделу 1 Ремонт душевых=2шт :</t>
  </si>
  <si>
    <t xml:space="preserve">     Всего прямые затраты (справочно)</t>
  </si>
  <si>
    <t xml:space="preserve">     Строительные работы</t>
  </si>
  <si>
    <t xml:space="preserve">     Монтажные работы</t>
  </si>
  <si>
    <t xml:space="preserve">     Всего ФОТ (справочно)</t>
  </si>
  <si>
    <t xml:space="preserve">     Всего накладные расходы (справочно)</t>
  </si>
  <si>
    <t xml:space="preserve">     Всего сметная прибыль (справочно)</t>
  </si>
  <si>
    <t xml:space="preserve"> Всего по разделу 1 Ремонт душевых=2шт</t>
  </si>
  <si>
    <t xml:space="preserve">договорной коэффициент </t>
  </si>
  <si>
    <t>К=</t>
  </si>
  <si>
    <t xml:space="preserve">     справочно:</t>
  </si>
  <si>
    <t>Всего по разделу 1 Ремонт душевых=2шт. с учетом договорного коэффициента</t>
  </si>
  <si>
    <t xml:space="preserve">          Затраты труда рабочих</t>
  </si>
  <si>
    <t>Раздел 2. Стоимость материалов с учетом доставки. Ремонт душевых=2шт</t>
  </si>
  <si>
    <t>59</t>
  </si>
  <si>
    <t>Цена поставки</t>
  </si>
  <si>
    <t>Плитка облицовочная Irma 20х600х8мм, (поз. 33)</t>
  </si>
  <si>
    <t>м2</t>
  </si>
  <si>
    <t>60</t>
  </si>
  <si>
    <t>Светильник светодиодный пылевлагозащищенный  (поз. 39)</t>
  </si>
  <si>
    <t>61</t>
  </si>
  <si>
    <t>Подвесной потолок ARMSTRONG  600x600мм, цвет белый  с комплектующими, (поз. 40)</t>
  </si>
  <si>
    <t>62</t>
  </si>
  <si>
    <t>Душевая стойка Rossinka B B35-46, (поз. 44)</t>
  </si>
  <si>
    <t>63</t>
  </si>
  <si>
    <t>HAIBA Мыльница (решетка) для ванной подвесная, хром, (поз. 45)</t>
  </si>
  <si>
    <t>64</t>
  </si>
  <si>
    <t>Смеситель для раковины ROSSINKA RS27 хром, (поз. 46)</t>
  </si>
  <si>
    <t>65</t>
  </si>
  <si>
    <t>Стальной панельный радиатор Oasis ALECORD тип 33 (500х1000) нижнее подключение с терморегулятором (3170Вт), (поз. 47)</t>
  </si>
  <si>
    <t>66</t>
  </si>
  <si>
    <t>Плитка напольная керамогранитная  600х600х9, (поз. 56)</t>
  </si>
  <si>
    <t xml:space="preserve"> Всего по разделу 2 Стоимость материалов с учетом доставки. Ремонт душевых=2шт</t>
  </si>
  <si>
    <t>Раздел 3. Ремонт санузлов=2шт</t>
  </si>
  <si>
    <t>67</t>
  </si>
  <si>
    <t>Объем=41,2 / 100</t>
  </si>
  <si>
    <t>68</t>
  </si>
  <si>
    <t>Объем=28,2 / 100</t>
  </si>
  <si>
    <t>69</t>
  </si>
  <si>
    <t>Объем=(4+4) / 100</t>
  </si>
  <si>
    <t>70</t>
  </si>
  <si>
    <t>Разборка деревянных перегородок каркасных, обшитых: древесноволокнистыми плитами,/влагостойкая фанера со встроенными дверными блоками/</t>
  </si>
  <si>
    <t>Объем=(8,86*2) / 100</t>
  </si>
  <si>
    <t>71</t>
  </si>
  <si>
    <t>ГЭСНр63-03-004-01</t>
  </si>
  <si>
    <t>Разборка облицовки из гипсокартонных листов: стен и перегородок</t>
  </si>
  <si>
    <t>Объем=(12,8*2) / 100</t>
  </si>
  <si>
    <t>двери</t>
  </si>
  <si>
    <t>72</t>
  </si>
  <si>
    <t>ГЭСН09-04-013-01</t>
  </si>
  <si>
    <t>ДЕМОНТАЖ: противопожарных дверей: однопольных глухих</t>
  </si>
  <si>
    <t>Объем=2,1*0,9*4</t>
  </si>
  <si>
    <t>73</t>
  </si>
  <si>
    <t>Объем=(8,8*2) / 100</t>
  </si>
  <si>
    <t>74</t>
  </si>
  <si>
    <t>Объем=(4*2) / 100</t>
  </si>
  <si>
    <t>75</t>
  </si>
  <si>
    <t>Объем=4*2</t>
  </si>
  <si>
    <t>76</t>
  </si>
  <si>
    <t>Объем=3*2</t>
  </si>
  <si>
    <t>77</t>
  </si>
  <si>
    <t>ГЭСН17-01-009-01</t>
  </si>
  <si>
    <t>ДЕМОНТАЖ: подвесных унитазов, писсуаров с инсталляциями рамного и блочного типов</t>
  </si>
  <si>
    <t>Объем=4+4</t>
  </si>
  <si>
    <t>78</t>
  </si>
  <si>
    <t>ГЭСНр65-01-003-01</t>
  </si>
  <si>
    <t>Снятие кранов водоразборных или туалетных</t>
  </si>
  <si>
    <t>79</t>
  </si>
  <si>
    <t>Объем=(2*2) / 10</t>
  </si>
  <si>
    <t>80</t>
  </si>
  <si>
    <t>81</t>
  </si>
  <si>
    <t>Объем=(4*2) / 10</t>
  </si>
  <si>
    <t>82</t>
  </si>
  <si>
    <t>Объем=(1*2) / 100</t>
  </si>
  <si>
    <t>83</t>
  </si>
  <si>
    <t>ГЭСН10-01-059-01</t>
  </si>
  <si>
    <t>ДЕМОНТАЖ: столов, шкафов под мойки, холодильных шкафов и др., /Зеркало 200х500х3/</t>
  </si>
  <si>
    <t>84</t>
  </si>
  <si>
    <t>85</t>
  </si>
  <si>
    <t>ГЭСНр65-01-004-01</t>
  </si>
  <si>
    <t>Демонтаж: умывальников и раковин</t>
  </si>
  <si>
    <t>86</t>
  </si>
  <si>
    <t>ГЭСНр65-01-004-07</t>
  </si>
  <si>
    <t>Демонтаж: сифонов</t>
  </si>
  <si>
    <t>87</t>
  </si>
  <si>
    <t>ГЭСНм11-03-001-01</t>
  </si>
  <si>
    <t>ДЕМОНТАЖ: Приборы, устанавливаемые на металлоконструкциях, щитах и пультах, масса: до 5 кг, /фильтр Аквафор/</t>
  </si>
  <si>
    <t>88</t>
  </si>
  <si>
    <t>Снятие кранов водоразборных или туалетных, /кран Аквафор/</t>
  </si>
  <si>
    <t>89</t>
  </si>
  <si>
    <t>ДЕМОНТАЖ: гарнитуры туалетной: вешалок, подстаканников, поручней для ванн и т.д./Диспенсер/</t>
  </si>
  <si>
    <t>Объем=6 / 10</t>
  </si>
  <si>
    <t>90</t>
  </si>
  <si>
    <t>Разборка покрытий полов: из керамических плиток, /300х300х3мм/</t>
  </si>
  <si>
    <t>91</t>
  </si>
  <si>
    <t>92</t>
  </si>
  <si>
    <t>93</t>
  </si>
  <si>
    <t>Объем=1,6 / 100</t>
  </si>
  <si>
    <t>94</t>
  </si>
  <si>
    <t>95</t>
  </si>
  <si>
    <t>96</t>
  </si>
  <si>
    <t>97</t>
  </si>
  <si>
    <t>Объем=60 / 100</t>
  </si>
  <si>
    <t>98</t>
  </si>
  <si>
    <t>Сплошное выравнивание внутренних поверхностей (однослойное оштукатуривание) из сухих растворных смесей толщиной до 10 мм: стен, (всего30мм)</t>
  </si>
  <si>
    <t>Объем=(31,7*2) / 100</t>
  </si>
  <si>
    <t>99</t>
  </si>
  <si>
    <t>100</t>
  </si>
  <si>
    <t>Объем=63,4*0,85*30</t>
  </si>
  <si>
    <t>101</t>
  </si>
  <si>
    <t>102</t>
  </si>
  <si>
    <t>Объем=63,4*0,2</t>
  </si>
  <si>
    <t>103</t>
  </si>
  <si>
    <t>104</t>
  </si>
  <si>
    <t>105</t>
  </si>
  <si>
    <t>106</t>
  </si>
  <si>
    <t>Прибор или аппарат/выключатели, розетки/</t>
  </si>
  <si>
    <t>Объем=2+2+2+2</t>
  </si>
  <si>
    <t>107</t>
  </si>
  <si>
    <t>ФСБЦ-20.4.01.01-1058</t>
  </si>
  <si>
    <t>Выключатель открытого монтажа, одноклавишный, с индикатором 10 А, цветной, IP54</t>
  </si>
  <si>
    <t>108</t>
  </si>
  <si>
    <t>ФСБЦ-20.4.01.01-1057</t>
  </si>
  <si>
    <t>Выключатель открытого монтажа, одноклавишный, 10 А, цветной, IP54</t>
  </si>
  <si>
    <t>109</t>
  </si>
  <si>
    <t>ФСБЦ-20.4.03.07-0013</t>
  </si>
  <si>
    <t>Розетки переносные двухфазные, 10 А, 42 В, IP43</t>
  </si>
  <si>
    <t>110</t>
  </si>
  <si>
    <t>ФСБЦ-20.4.03.06-0002</t>
  </si>
  <si>
    <t>Розетки РС16-126 Б IP44 для скрытой проводки с заземляющими контактами</t>
  </si>
  <si>
    <t>Устройство и заделка  борозд</t>
  </si>
  <si>
    <t>111</t>
  </si>
  <si>
    <t>ГЭСН46-03-012-01</t>
  </si>
  <si>
    <t>Пробивка в бетонных конструкциях полов и стен борозд площадью сечения: до 20 см2</t>
  </si>
  <si>
    <t>Объем=4,6 / 100</t>
  </si>
  <si>
    <t>112</t>
  </si>
  <si>
    <t>ГЭСН46-03-017-06</t>
  </si>
  <si>
    <t>Заделка отверстий, гнезд и борозд: в стенах и перегородках бетонных площадью свыше 0,1 до 0,2 м2</t>
  </si>
  <si>
    <t>113</t>
  </si>
  <si>
    <t>ФСБЦ-04.1.02.05-0003</t>
  </si>
  <si>
    <t>Смеси бетонные тяжелого бетона (БСТ), класс В7,5 (М100)</t>
  </si>
  <si>
    <t>(Работы по реконструкции зданий и сооружений: усиление и замена существующих конструкций, возведение отдельных конструктивных элементов)</t>
  </si>
  <si>
    <t>114</t>
  </si>
  <si>
    <t>Объем=8,86 / 100</t>
  </si>
  <si>
    <t>115</t>
  </si>
  <si>
    <t>ГЭСН10-05-012-01</t>
  </si>
  <si>
    <t>Облицовка стен глухих (без проемов) по металлическому одинарному каркасу гипсокартонными листами</t>
  </si>
  <si>
    <t>116</t>
  </si>
  <si>
    <t>ФСБЦ-01.6.01.02-0008</t>
  </si>
  <si>
    <t>Листы гипсокартонные влагостойкие ГКЛВ, толщина 12,5 мм</t>
  </si>
  <si>
    <t>(Деревянные конструкции)</t>
  </si>
  <si>
    <t>117</t>
  </si>
  <si>
    <t>Установка подвесных унитазов, писсуаров с инсталляциями рамного и блочного типов</t>
  </si>
  <si>
    <t>118</t>
  </si>
  <si>
    <t>ГЭСН16-05-001-01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</si>
  <si>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</si>
  <si>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119</t>
  </si>
  <si>
    <t>120</t>
  </si>
  <si>
    <t>121</t>
  </si>
  <si>
    <t>122</t>
  </si>
  <si>
    <t>Установка столов, шкафов под мойки, холодильных шкафов и др., /Зеркало 200х500х3/- ранее демонтированный мат-л</t>
  </si>
  <si>
    <t>123</t>
  </si>
  <si>
    <t>124</t>
  </si>
  <si>
    <t>ГЭСН17-01-001-14</t>
  </si>
  <si>
    <t>Установка умывальников одиночных: с подводкой холодной и горячей воды</t>
  </si>
  <si>
    <t>125</t>
  </si>
  <si>
    <t>Приборы, устанавливаемые на металлоконструкциях, щитах и пультах, масса: до 5 кг, /фильтр + кран Аквафор/- ранее демонтированный мат-л</t>
  </si>
  <si>
    <t>Объем=2+2</t>
  </si>
  <si>
    <t>126</t>
  </si>
  <si>
    <t>Установка гарнитуры туалетной: вешалок, подстаканников, поручней для ванн и т.д. /Диспенсер/-ранее демонтированный мат-л</t>
  </si>
  <si>
    <t>Установка гарнитуры туалетной: вешалок, подстаканников, поручней для ванн и т.д./Диспенсер/-ранее демонтированный мат-л</t>
  </si>
  <si>
    <t>127</t>
  </si>
  <si>
    <t>Объем=6 / 100</t>
  </si>
  <si>
    <t>128</t>
  </si>
  <si>
    <t>Объем=(8,86+2,36) / 100 * 2</t>
  </si>
  <si>
    <t>129</t>
  </si>
  <si>
    <t>130</t>
  </si>
  <si>
    <t>131</t>
  </si>
  <si>
    <t>132</t>
  </si>
  <si>
    <t>Объем=17,6*1,7*30/1000</t>
  </si>
  <si>
    <t>133</t>
  </si>
  <si>
    <t>Объем=17,6*0,2</t>
  </si>
  <si>
    <t>134</t>
  </si>
  <si>
    <t>135</t>
  </si>
  <si>
    <t>136</t>
  </si>
  <si>
    <t>137</t>
  </si>
  <si>
    <t>Установка противопожарных дверей: однопольных глухих</t>
  </si>
  <si>
    <t>138</t>
  </si>
  <si>
    <t>139</t>
  </si>
  <si>
    <t>140</t>
  </si>
  <si>
    <t>141</t>
  </si>
  <si>
    <t>142</t>
  </si>
  <si>
    <t>143</t>
  </si>
  <si>
    <t>Объем=12,6 / 100</t>
  </si>
  <si>
    <t>144</t>
  </si>
  <si>
    <t>ГЭСН46-03-012-02</t>
  </si>
  <si>
    <t>Пробивка в бетонных конструкциях полов и стен борозд площадью сечения: свыше 20 до 50 см2</t>
  </si>
  <si>
    <t>Объем=3,2 / 100</t>
  </si>
  <si>
    <t>145</t>
  </si>
  <si>
    <t>ГЭСН46-03-017-03</t>
  </si>
  <si>
    <t>Заделка отверстий, гнезд и борозд: в стенах и перегородках железобетонных площадью до 0,1 м2</t>
  </si>
  <si>
    <t>146</t>
  </si>
  <si>
    <t>Итоги по разделу 3 Ремонт санузлов=2шт :</t>
  </si>
  <si>
    <t xml:space="preserve"> Всего по разделу 3 Ремонт санузлов=2шт</t>
  </si>
  <si>
    <t xml:space="preserve">  Всего по разделу 3 Ремонт санузлов=2шт с учетом договорного коэффициента</t>
  </si>
  <si>
    <t>Раздел 4. Стоимость материалов с учетом доставки. Ремонт санузлов=2шт</t>
  </si>
  <si>
    <t>147</t>
  </si>
  <si>
    <t>Плитка облицовочная Irma 20х600х8мм, (поз. 103)</t>
  </si>
  <si>
    <t>148</t>
  </si>
  <si>
    <t>Комплект инсталляции с подвесным унитазом Roca Dama Senso кнопка хром глянец, (поз. 117)</t>
  </si>
  <si>
    <t>149</t>
  </si>
  <si>
    <t>Писсуар Creavit TP635.00 с верхним подводом воды, (поз. 117)</t>
  </si>
  <si>
    <t>150</t>
  </si>
  <si>
    <t>Кран сливной для писсуара с отводом Vidage, латунь, цвет хром, (поз. 118)</t>
  </si>
  <si>
    <t>151</t>
  </si>
  <si>
    <t>Сифон для писсуара  D50 мм вертикальный, (поз. 118)</t>
  </si>
  <si>
    <t>152</t>
  </si>
  <si>
    <t>Стальной панельный радиатор Oasis ALECORD тип 33 (500х1000) нижнее подключение с терморегулятором (3170Вт), (поз. 121)</t>
  </si>
  <si>
    <t>153</t>
  </si>
  <si>
    <t>Смеситель для раковины ROSSINKA RS27 хром, (поз. 123)</t>
  </si>
  <si>
    <t>154</t>
  </si>
  <si>
    <t>Подвесная мебельная раковина Wellsee FreeDom 151101001 прямоугольная 50 см цвет белый глянец (в комлекте 2 шт), всего 2шт., (поз. 124)</t>
  </si>
  <si>
    <t>155</t>
  </si>
  <si>
    <t>Плитка напольная керамогранитная  600х600х9, (поз. 134)</t>
  </si>
  <si>
    <t>156</t>
  </si>
  <si>
    <t>Дверь ДПС-01, 2100х900. порог 14мм. EI 60, (поз. 137)</t>
  </si>
  <si>
    <t>157</t>
  </si>
  <si>
    <t>Подвесной потолок ARMSTRONG  600x600мм, цвет белый  с комплектующими, (поз. 138)</t>
  </si>
  <si>
    <t>158</t>
  </si>
  <si>
    <t>Светильник светодиодный пылевлагозащищенный, (поз. 142)</t>
  </si>
  <si>
    <t xml:space="preserve"> Всего по разделу 4 Стоимость материалов с учетом доставки. Ремонт санузлов=2шт</t>
  </si>
  <si>
    <t>Раздел 5. Ремонт крыльца гостевой вход в ДХЦ</t>
  </si>
  <si>
    <t>Демонтажные работы</t>
  </si>
  <si>
    <t>лестничные ограждения, пандус и прочие м/к</t>
  </si>
  <si>
    <t>159</t>
  </si>
  <si>
    <t>ГЭСНр68-03-004-01</t>
  </si>
  <si>
    <t>Демонтаж металлических ограждений высотой до 1 м /ограждения 3,5х0,92м в кол-ве 2шт/</t>
  </si>
  <si>
    <t>Объем=(3,5*2) / 100</t>
  </si>
  <si>
    <t>160</t>
  </si>
  <si>
    <t>ГЭСН07-05-016-06</t>
  </si>
  <si>
    <t>Демонтаж: настенного поручня из коррозионностойкой стали на лестничных маршах</t>
  </si>
  <si>
    <t>Объем=8,4 / 100</t>
  </si>
  <si>
    <t>161</t>
  </si>
  <si>
    <t>ГЭСН09-03-031-01</t>
  </si>
  <si>
    <t>ДЕМОНТАЖ щитов и блоков встроенных площадок с настилом из листовой стали, ребрами жесткости, составного сечения, /пандус 2500х915мм, /</t>
  </si>
  <si>
    <t>Объем=2,5*42/1000</t>
  </si>
  <si>
    <t>162</t>
  </si>
  <si>
    <t>ГЭСН09-03-050-01</t>
  </si>
  <si>
    <t>ДЕМОНТАЖ стальных плинтусов из гнутого профиля, /уголок 35х35мм, L=2.5м, 2 шт/</t>
  </si>
  <si>
    <t>Объем=(2,5*2) / 100</t>
  </si>
  <si>
    <t>163</t>
  </si>
  <si>
    <t>ГЭСН09-06-001-02</t>
  </si>
  <si>
    <t>ДЕМОНТАЖ: лотков, решеток, затворов из полосовой и тонколистовой стали</t>
  </si>
  <si>
    <t>пол, цоколь стен</t>
  </si>
  <si>
    <t>164</t>
  </si>
  <si>
    <t>ГЭСНр57-01-002-08</t>
  </si>
  <si>
    <t>Разборка покрытий полов: из керамогранитных плит, /пол=18,32м2; ступени=9,72м2/</t>
  </si>
  <si>
    <t>Объем=(18,32+9,72) / 100</t>
  </si>
  <si>
    <t>165</t>
  </si>
  <si>
    <t>Разборка облицовки стен: из керамических глазурованных плиток</t>
  </si>
  <si>
    <t>Объем=13,48 / 100</t>
  </si>
  <si>
    <t>166</t>
  </si>
  <si>
    <t>ГЭСНр69-01-019-01</t>
  </si>
  <si>
    <t>Разборка горизонтальных поверхностей бетонных конструкций при помощи отбойных молотков, бетон марки: 100</t>
  </si>
  <si>
    <t>Крыльцо</t>
  </si>
  <si>
    <t>167</t>
  </si>
  <si>
    <t>ГЭСНр57-01-010-01</t>
  </si>
  <si>
    <t>Заделка выбоин в цементных полах, площадь ремонтируемого участка: до 0,25 м2</t>
  </si>
  <si>
    <t>100 мест</t>
  </si>
  <si>
    <t>Объем=(2+1) / 100</t>
  </si>
  <si>
    <t>168</t>
  </si>
  <si>
    <t>ГЭСНр57-01-010-02</t>
  </si>
  <si>
    <t>Заделка выбоин в цементных полах, площадь ремонтируемого участка: свыше 0,25 до 0,5 м2</t>
  </si>
  <si>
    <t>Объем=(1+2+1+2) / 100</t>
  </si>
  <si>
    <t>169</t>
  </si>
  <si>
    <t>ФСБЦ-04.3.01.09-0014</t>
  </si>
  <si>
    <t>Раствор готовый кладочный, цементный, М100</t>
  </si>
  <si>
    <t>(Полы (ремонтно-строительные))</t>
  </si>
  <si>
    <t>Объем=0,0093+0,0426</t>
  </si>
  <si>
    <t>170</t>
  </si>
  <si>
    <t>Устройство стяжек: из самовыравнивающейся смеси на цементной основе, толщиной 3 мм, (всего 50мм)</t>
  </si>
  <si>
    <t>171</t>
  </si>
  <si>
    <t>172</t>
  </si>
  <si>
    <t>ФСБЦ-04.3.02.18-0100</t>
  </si>
  <si>
    <t>Смеси сухие строительные клеевые на цементной основе для укладки напольной и настенной плитки из керамики, мозаики, натурального камня и керамогранита, класс С2, В1.5, F50, расход 1,2-1,3 кг/м2 при толщине слоя 1 мм</t>
  </si>
  <si>
    <t>Объем=28,04*1,25*50/1000</t>
  </si>
  <si>
    <t>173</t>
  </si>
  <si>
    <t>Объем=28,04*0,2</t>
  </si>
  <si>
    <t>174</t>
  </si>
  <si>
    <t>ГЭСН11-01-060-01</t>
  </si>
  <si>
    <t>Армирование стяжек сетками сварными</t>
  </si>
  <si>
    <t>175</t>
  </si>
  <si>
    <t>ФСБЦ-08.1.02.17-0011</t>
  </si>
  <si>
    <t>Сетка стальная плетеная одинарная из проволоки без покрытия с квадратными ячейками, диаметр проволоки 2 мм, размер ячейки 25х25 мм</t>
  </si>
  <si>
    <t>176</t>
  </si>
  <si>
    <t>ГЭСН11-01-047-01</t>
  </si>
  <si>
    <t>Устройство покрытий из плит керамогранитных размером:</t>
  </si>
  <si>
    <t>177</t>
  </si>
  <si>
    <t>178</t>
  </si>
  <si>
    <t>Объем=(5,8+4,6+2,78) / 10</t>
  </si>
  <si>
    <t>179</t>
  </si>
  <si>
    <t>180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</si>
  <si>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</si>
  <si>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Объем=12,48 / 100</t>
  </si>
  <si>
    <t>181</t>
  </si>
  <si>
    <t>ФСБЦ-04.3.02.09-3283</t>
  </si>
  <si>
    <t>Смеси сухие гидроизоляционные безусадочные однокомпонентные на цементной основе и модифицирующих добавок для ремонта бетонных, железобетонных и кирпичных конструкций, класс В10 (М150), F150, W12, расход 1,4 кг/м2 при толщине слоя 1 мм</t>
  </si>
  <si>
    <t>Объем=12,48*1,4*10</t>
  </si>
  <si>
    <t>182</t>
  </si>
  <si>
    <t>183</t>
  </si>
  <si>
    <t>184</t>
  </si>
  <si>
    <t>185</t>
  </si>
  <si>
    <t>Объем=12,48*0,2</t>
  </si>
  <si>
    <t>186</t>
  </si>
  <si>
    <t>ГЭСН07-05-016-04</t>
  </si>
  <si>
    <t>Устройство металлических ограждений: без поручней</t>
  </si>
  <si>
    <t>187</t>
  </si>
  <si>
    <t>Монтаж щитов и блоков встроенных площадок с настилом из листовой стали, ребрами жесткости, составного сечения, /пандус/</t>
  </si>
  <si>
    <t>188</t>
  </si>
  <si>
    <t>ГЭСН09-03-039-06</t>
  </si>
  <si>
    <t>Монтаж мелких конструкций (столиков, кронштейнов, насадок фахверка, планок, уголков) из стали различного профиля массой: до 20 кг</t>
  </si>
  <si>
    <t>Объем=4,6*2/1000</t>
  </si>
  <si>
    <t>Строительный мусор</t>
  </si>
  <si>
    <t>189</t>
  </si>
  <si>
    <t>Объем=0,98 / 100</t>
  </si>
  <si>
    <t>190</t>
  </si>
  <si>
    <t>191</t>
  </si>
  <si>
    <t>Итоги по разделу 5 Ремонт крыльца гостевой вход в ДХЦ :</t>
  </si>
  <si>
    <t xml:space="preserve"> Всего по разделу 5 Ремонт крыльца гостевой вход в ДХЦ</t>
  </si>
  <si>
    <t xml:space="preserve">  Всего по разделу 5 Ремонт крыльца гостевой вход в ДХЦ с учетом договорного коэффициента</t>
  </si>
  <si>
    <t xml:space="preserve">          Затраты труда машинистов</t>
  </si>
  <si>
    <t>2,9413866</t>
  </si>
  <si>
    <t>Раздел 6. Стоимость материалов с учетом доставки.  Ремонт крыльца гостевой вход в ДХЦ</t>
  </si>
  <si>
    <t>192</t>
  </si>
  <si>
    <t>Плитка клинкерная напольная 30х30 см, (поз. 176)</t>
  </si>
  <si>
    <t>193</t>
  </si>
  <si>
    <t>Плитка клинкерная напольная 30х30 см, (поз. 182)</t>
  </si>
  <si>
    <t>194</t>
  </si>
  <si>
    <t>Ограждение лестницы из нержавеющей стали. Уличное ограждение  (поз. 186)</t>
  </si>
  <si>
    <t>195</t>
  </si>
  <si>
    <t>Пандус для инвалидных колясок, (поз. 187)</t>
  </si>
  <si>
    <t>196</t>
  </si>
  <si>
    <t>Придверная стальная решетка 400/600, (поз. 188)</t>
  </si>
  <si>
    <t xml:space="preserve"> Всего по разделу 6 Стоимость материалов с учетом доставки.  Ремонт крыльца гостевой вход в ДХЦ</t>
  </si>
  <si>
    <t>Раздел 7. Косметический ремонт помещения тренажёрного зала.</t>
  </si>
  <si>
    <t>Подготовительные работы</t>
  </si>
  <si>
    <t>197</t>
  </si>
  <si>
    <t>Объем=153 / 100</t>
  </si>
  <si>
    <t>198</t>
  </si>
  <si>
    <t>ГЭСНм08-03-594-10</t>
  </si>
  <si>
    <t>ДЕМОНТАЖ: Светильник в подвесных потолках, устанавливаемый: на подвесках, количество ламп в светильнике до 2, /Ду200мм/</t>
  </si>
  <si>
    <t>Объем=42 / 100</t>
  </si>
  <si>
    <t>199</t>
  </si>
  <si>
    <t>ДЕМОНТАЖ: воздухораспределителей, предназначенных для подачи воздуха: в рабочую зону, массой до 20 кг, /диффузор вентиляции Ду100мм=4шт, Ду200мм=4шт/</t>
  </si>
  <si>
    <t>200</t>
  </si>
  <si>
    <t>ДЕМОНТАЖ: Извещатель ПС автоматический: дымовой, фотоэлектрический, радиоизотопный, световой в нормальном исполнении. /Датчик дыма=5шт/</t>
  </si>
  <si>
    <t>201</t>
  </si>
  <si>
    <t>Объем=(13+2) / 100</t>
  </si>
  <si>
    <t>202</t>
  </si>
  <si>
    <t>203</t>
  </si>
  <si>
    <t>ГЭСНм10-04-101-07</t>
  </si>
  <si>
    <t>ДЕМОНТАЖ: Громкоговоритель или звуковая колонка: в помещении, /Оповещатель/</t>
  </si>
  <si>
    <t>204</t>
  </si>
  <si>
    <t>ГЭСНм10-04-101-15</t>
  </si>
  <si>
    <t>ДЕМОНТВЖ: Транспарант световой (табло), /Табло " ВЫХОД"/</t>
  </si>
  <si>
    <t>205</t>
  </si>
  <si>
    <t>ГЭСН46-04-012-01</t>
  </si>
  <si>
    <t>Разборка деревянных заполнений проемов: оконных с подоконными досками</t>
  </si>
  <si>
    <t>Объем=(5,3*1*2) / 100</t>
  </si>
  <si>
    <t>206</t>
  </si>
  <si>
    <t>Объем=2,1*1,05</t>
  </si>
  <si>
    <t>207</t>
  </si>
  <si>
    <t>ГЭСН15-01-047-15</t>
  </si>
  <si>
    <t>ДЕМОНТАЖ:  потолков: плитно-ячеистых по каркасу из оцинкованного профиля, /Подвесной потолок тип "Армстонг"/</t>
  </si>
  <si>
    <t>Монтажные работы</t>
  </si>
  <si>
    <t>208</t>
  </si>
  <si>
    <t>ГЭСНр61-01-002-07</t>
  </si>
  <si>
    <t>Ремонт штукатурки внутренних стен по камню и бетону цементно-известковым раствором, площадью отдельных мест: до 1 м2 толщиной слоя до 20 мм</t>
  </si>
  <si>
    <t>Объем=8,3 / 100</t>
  </si>
  <si>
    <t>209</t>
  </si>
  <si>
    <t>ГЭСНр61-01-002-08</t>
  </si>
  <si>
    <t>Ремонт штукатурки внутренних стен по камню и бетону цементно-известковым раствором, площадью отдельных мест: на каждые следующие 10 мм толщины слоя добавлять к норме 61-01-002-07</t>
  </si>
  <si>
    <t>210</t>
  </si>
  <si>
    <t>ГЭСНр61-01-002-09</t>
  </si>
  <si>
    <t>Ремонт штукатурки внутренних стен по камню и бетону цементно-известковым раствором, площадью отдельных мест: до 10 м2 толщиной слоя до 20 мм (всего 30мм)</t>
  </si>
  <si>
    <t>Объем=12,4 / 100</t>
  </si>
  <si>
    <t>211</t>
  </si>
  <si>
    <t>ГЭСНр61-01-002-10</t>
  </si>
  <si>
    <t>Ремонт штукатурки внутренних стен по камню и бетону цементно-известковым раствором, площадью отдельных мест: на каждые следующие 10 мм толщины слоя добавлять к норме 61-01-002-09</t>
  </si>
  <si>
    <t>212</t>
  </si>
  <si>
    <t>ГЭСНр61-01-007-01</t>
  </si>
  <si>
    <t>Ремонт штукатурки откосов внутри здания по камню и бетону цементно-известковым раствором: прямолинейных</t>
  </si>
  <si>
    <t>Объем=5,3 / 100</t>
  </si>
  <si>
    <t>213</t>
  </si>
  <si>
    <t>ГЭСН15-04-005-09</t>
  </si>
  <si>
    <t>Окраска поливинилацетатными водоэмульсионными составами высококачественная: по сборным конструкциям стен, подготовленным под окраску</t>
  </si>
  <si>
    <t>Объем=118,62 / 100</t>
  </si>
  <si>
    <t>Tikkurila RAL- F499</t>
  </si>
  <si>
    <t>214</t>
  </si>
  <si>
    <t>ГЭСН10-01-034-05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</si>
  <si>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двухстворчатых</t>
  </si>
  <si>
    <t>215</t>
  </si>
  <si>
    <t>ФСБЦ-09.4.03.05-0002</t>
  </si>
  <si>
    <t>Блок оконный из алюминиевого комбинированного профиля одинарной конструкции, с двухкамерным стеклопакетом, двухстворчатый, с двумя поворотно-откидными створками</t>
  </si>
  <si>
    <t>216</t>
  </si>
  <si>
    <t>217</t>
  </si>
  <si>
    <t>Установка воздухораспределителей, предназначенных для подачи воздуха: в рабочую зону, массой до 20 кг./диффузор вентиляции Ду100мм=4шт, Ду200мм=4шт/- ранее демонтированный мат-л</t>
  </si>
  <si>
    <t>218</t>
  </si>
  <si>
    <t>Извещатель ПС автоматический: дымовой, фотоэлектрический, радиоизотопный, световой в нормальном исполнении. /Датчик дыма=5шт/-ранее демонтированный мат-л</t>
  </si>
  <si>
    <t>219</t>
  </si>
  <si>
    <t>Громкоговоритель или звуковая колонка: в помещении. /Оповещатель/-ранее демонтированный мат-л</t>
  </si>
  <si>
    <t>220</t>
  </si>
  <si>
    <t>Транспарант световой (табло) /Табло " ВЫХОД"/--ранее демонтированный мат-л</t>
  </si>
  <si>
    <t>221</t>
  </si>
  <si>
    <t>Объем=2+13</t>
  </si>
  <si>
    <t>222</t>
  </si>
  <si>
    <t>223</t>
  </si>
  <si>
    <t>Объем=13 / 100</t>
  </si>
  <si>
    <t>224</t>
  </si>
  <si>
    <t>225</t>
  </si>
  <si>
    <t>226</t>
  </si>
  <si>
    <t>Светильник в подвесных потолках, устанавливаемый: на подвесках, количество ламп в светильнике до 2, /Ду200мм/</t>
  </si>
  <si>
    <t>Итоги по разделу 7 Косметический ремонт помещения тренажёрного зала. :</t>
  </si>
  <si>
    <t xml:space="preserve"> Всего по разделу 7 Косметический ремонт помещения тренажёрного зала.</t>
  </si>
  <si>
    <t xml:space="preserve">  Всего по разделу 7 Косметический ремонт помещения тренажёрного зала с учетом договорного коэффициента</t>
  </si>
  <si>
    <t>Раздел 8. Стоимость материалов с учетом доставки. Косметический ремонт помещения тренажёрного зала.</t>
  </si>
  <si>
    <t>227</t>
  </si>
  <si>
    <t>Краска для стен и потолков Tikkurila Perfecta моющаяся матовая цвет белый база А 9 л, (поз. 213)</t>
  </si>
  <si>
    <t>228</t>
  </si>
  <si>
    <t>Стальной панельный радиатор Oasis ALECORD тип 33 (500х1000) нижнее подключение с терморегулятором (3170Вт), (поз. 216)</t>
  </si>
  <si>
    <t>229</t>
  </si>
  <si>
    <t>Дверь ДПС-01, 2100х1050мм. порог 14мм. EI 60, (поз. 224)</t>
  </si>
  <si>
    <t>230</t>
  </si>
  <si>
    <t>Подвесной потолок ARMSTRONG  600x600мм, цвет белый  с комплектующими, (поз.225)</t>
  </si>
  <si>
    <t>231</t>
  </si>
  <si>
    <t>Панель светодиодная GAUSS MiR G1-A0-00070-01G02-2003540 35 Вт 595x595 мм 4000 К IP40, (поз. 226)</t>
  </si>
  <si>
    <t xml:space="preserve"> Всего по разделу 8 Стоимость материалов с учетом доставки. Косметический ремонт помещения тренажёрного зала.</t>
  </si>
  <si>
    <t>ИТОГИ:</t>
  </si>
  <si>
    <t>Итого:</t>
  </si>
  <si>
    <t xml:space="preserve">          Материальные ресурсы, отсутствующие в ФРСН</t>
  </si>
  <si>
    <t xml:space="preserve">     НДС 20%/Затраты на возмещение НДС. </t>
  </si>
  <si>
    <t>ВСЕГО по смете</t>
  </si>
  <si>
    <t>Итоги по смете:</t>
  </si>
  <si>
    <t>Составил:</t>
  </si>
  <si>
    <t>[должность, подпись (инициалы, фамилия)]</t>
  </si>
  <si>
    <t>Проверил:</t>
  </si>
  <si>
    <t>Приложение №1 к Форме № 1
  ЛСР к Отбору № 20 -2025
/Наименование претендента/  
 "____" ___________  2025 г.</t>
  </si>
  <si>
    <t xml:space="preserve">ЛОКАЛЬНЫЙ СМЕТНЫЙ РАСЧЕТ (СМЕТА) № 3-25 ДХЦ. ШАБЛОН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</si>
</sst>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10" x14ac:knownFonts="1">
    <font>
      <sz val="11"/>
      <color theme="1"/>
      <name val="Calibri"/>
    </font>
    <font>
      <sz val="8"/>
      <name val="Arial"/>
    </font>
    <font>
      <sz val="8"/>
      <color indexed="65"/>
      <name val="Arial"/>
    </font>
    <font>
      <b/>
      <sz val="8"/>
      <name val="Arial"/>
    </font>
    <font>
      <i/>
      <sz val="8"/>
      <name val="Arial"/>
    </font>
    <font>
      <b/>
      <sz val="14"/>
      <name val="Arial"/>
    </font>
    <font>
      <i/>
      <sz val="8"/>
      <color indexed="65"/>
      <name val="Arial"/>
    </font>
    <font>
      <b/>
      <sz val="8"/>
      <color indexed="65"/>
      <name val="Arial"/>
    </font>
    <font>
      <b/>
      <sz val="9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4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7" xfId="0" applyNumberFormat="1" applyFont="1" applyBorder="1"/>
    <xf numFmtId="49" fontId="1" fillId="0" borderId="0" xfId="0" applyNumberFormat="1" applyFont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3" fillId="0" borderId="6" xfId="0" applyNumberFormat="1" applyFont="1" applyBorder="1" applyAlignment="1">
      <alignment horizontal="right" vertical="top" wrapText="1"/>
    </xf>
    <xf numFmtId="0" fontId="6" fillId="0" borderId="0" xfId="0" applyFont="1"/>
    <xf numFmtId="49" fontId="3" fillId="0" borderId="7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165" fontId="3" fillId="0" borderId="2" xfId="0" applyNumberFormat="1" applyFont="1" applyBorder="1" applyAlignment="1">
      <alignment horizontal="center" vertical="top" wrapText="1"/>
    </xf>
    <xf numFmtId="166" fontId="3" fillId="0" borderId="2" xfId="0" applyNumberFormat="1" applyFont="1" applyBorder="1" applyAlignment="1">
      <alignment horizontal="center" vertical="top" wrapText="1"/>
    </xf>
    <xf numFmtId="167" fontId="3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horizontal="right" vertical="top" wrapText="1"/>
    </xf>
    <xf numFmtId="2" fontId="7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4" fontId="1" fillId="0" borderId="8" xfId="0" applyNumberFormat="1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9" fontId="3" fillId="2" borderId="9" xfId="0" applyNumberFormat="1" applyFont="1" applyFill="1" applyBorder="1"/>
    <xf numFmtId="49" fontId="3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right" vertical="top" wrapText="1"/>
    </xf>
    <xf numFmtId="4" fontId="3" fillId="2" borderId="10" xfId="0" applyNumberFormat="1" applyFont="1" applyFill="1" applyBorder="1" applyAlignment="1">
      <alignment horizontal="right" vertical="top" wrapText="1"/>
    </xf>
    <xf numFmtId="49" fontId="3" fillId="3" borderId="11" xfId="0" applyNumberFormat="1" applyFont="1" applyFill="1" applyBorder="1"/>
    <xf numFmtId="49" fontId="3" fillId="3" borderId="3" xfId="0" applyNumberFormat="1" applyFont="1" applyFill="1" applyBorder="1" applyAlignment="1">
      <alignment horizontal="right" vertical="top" wrapText="1"/>
    </xf>
    <xf numFmtId="4" fontId="3" fillId="3" borderId="12" xfId="0" applyNumberFormat="1" applyFont="1" applyFill="1" applyBorder="1" applyAlignment="1">
      <alignment horizontal="right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2" fontId="3" fillId="0" borderId="4" xfId="0" applyNumberFormat="1" applyFont="1" applyBorder="1" applyAlignment="1">
      <alignment horizontal="center" vertical="top" wrapText="1"/>
    </xf>
    <xf numFmtId="49" fontId="1" fillId="3" borderId="7" xfId="0" applyNumberFormat="1" applyFont="1" applyFill="1" applyBorder="1"/>
    <xf numFmtId="49" fontId="3" fillId="3" borderId="0" xfId="0" applyNumberFormat="1" applyFont="1" applyFill="1" applyAlignment="1">
      <alignment horizontal="right" vertical="top" wrapText="1"/>
    </xf>
    <xf numFmtId="4" fontId="3" fillId="3" borderId="4" xfId="0" applyNumberFormat="1" applyFont="1" applyFill="1" applyBorder="1" applyAlignment="1">
      <alignment horizontal="right" vertical="top" wrapText="1"/>
    </xf>
    <xf numFmtId="165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3" fillId="0" borderId="8" xfId="0" applyNumberFormat="1" applyFont="1" applyBorder="1" applyAlignment="1">
      <alignment vertical="top" wrapText="1"/>
    </xf>
    <xf numFmtId="49" fontId="1" fillId="0" borderId="9" xfId="0" applyNumberFormat="1" applyFont="1" applyBorder="1"/>
    <xf numFmtId="49" fontId="3" fillId="0" borderId="1" xfId="0" applyNumberFormat="1" applyFont="1" applyBorder="1" applyAlignment="1">
      <alignment horizontal="right" vertical="top" wrapText="1"/>
    </xf>
    <xf numFmtId="49" fontId="1" fillId="2" borderId="7" xfId="0" applyNumberFormat="1" applyFont="1" applyFill="1" applyBorder="1"/>
    <xf numFmtId="49" fontId="1" fillId="2" borderId="0" xfId="0" applyNumberFormat="1" applyFont="1" applyFill="1" applyAlignment="1">
      <alignment horizontal="right" vertical="top" wrapText="1"/>
    </xf>
    <xf numFmtId="4" fontId="3" fillId="2" borderId="8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 wrapText="1"/>
    </xf>
    <xf numFmtId="4" fontId="3" fillId="0" borderId="10" xfId="0" applyNumberFormat="1" applyFont="1" applyBorder="1" applyAlignment="1">
      <alignment horizontal="right" vertical="top" wrapText="1"/>
    </xf>
    <xf numFmtId="49" fontId="9" fillId="3" borderId="11" xfId="0" applyNumberFormat="1" applyFont="1" applyFill="1" applyBorder="1"/>
    <xf numFmtId="49" fontId="8" fillId="3" borderId="3" xfId="0" applyNumberFormat="1" applyFont="1" applyFill="1" applyBorder="1" applyAlignment="1">
      <alignment horizontal="right" vertical="top" wrapText="1"/>
    </xf>
    <xf numFmtId="4" fontId="8" fillId="3" borderId="12" xfId="0" applyNumberFormat="1" applyFont="1" applyFill="1" applyBorder="1" applyAlignment="1">
      <alignment horizontal="right" vertical="top" wrapText="1"/>
    </xf>
    <xf numFmtId="49" fontId="1" fillId="0" borderId="8" xfId="0" applyNumberFormat="1" applyFont="1" applyBorder="1" applyAlignment="1">
      <alignment wrapText="1"/>
    </xf>
    <xf numFmtId="2" fontId="2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0" fillId="0" borderId="8" xfId="0" applyBorder="1"/>
    <xf numFmtId="49" fontId="1" fillId="0" borderId="7" xfId="0" applyNumberFormat="1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right" vertical="top"/>
    </xf>
    <xf numFmtId="49" fontId="1" fillId="0" borderId="8" xfId="0" applyNumberFormat="1" applyFont="1" applyBorder="1"/>
    <xf numFmtId="49" fontId="1" fillId="0" borderId="1" xfId="0" applyNumberFormat="1" applyFont="1" applyBorder="1"/>
    <xf numFmtId="49" fontId="1" fillId="0" borderId="10" xfId="0" applyNumberFormat="1" applyFont="1" applyBorder="1"/>
    <xf numFmtId="49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right" wrapText="1"/>
    </xf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49" fontId="3" fillId="3" borderId="0" xfId="0" applyNumberFormat="1" applyFont="1" applyFill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8" fillId="2" borderId="0" xfId="0" applyNumberFormat="1" applyFont="1" applyFill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8" fillId="3" borderId="3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S1161"/>
  <sheetViews>
    <sheetView tabSelected="1" view="pageBreakPreview" workbookViewId="0">
      <selection activeCell="P1117" sqref="P1117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17.42578125" style="1" customWidth="1"/>
    <col min="8" max="8" width="12.28515625" style="1" customWidth="1"/>
    <col min="9" max="9" width="13.140625" style="1" customWidth="1"/>
    <col min="10" max="10" width="12.42578125" style="1" customWidth="1"/>
    <col min="11" max="11" width="13.28515625" style="1" customWidth="1"/>
    <col min="12" max="12" width="17" style="1" customWidth="1"/>
    <col min="13" max="13" width="11.5703125" style="1" customWidth="1"/>
    <col min="14" max="14" width="17" style="1" customWidth="1"/>
    <col min="15" max="15" width="12.85546875" style="1" customWidth="1"/>
    <col min="16" max="16" width="17" style="1" customWidth="1"/>
    <col min="17" max="17" width="75.28515625" style="2" hidden="1" customWidth="1"/>
    <col min="18" max="18" width="126.5703125" style="2" hidden="1" customWidth="1"/>
    <col min="19" max="27" width="9.140625" style="1"/>
    <col min="28" max="32" width="64.42578125" style="3" hidden="1" customWidth="1"/>
    <col min="33" max="36" width="58.42578125" style="3" hidden="1" customWidth="1"/>
    <col min="37" max="41" width="64.42578125" style="3" hidden="1" customWidth="1"/>
    <col min="42" max="45" width="58.42578125" style="3" hidden="1" customWidth="1"/>
    <col min="46" max="50" width="64.42578125" style="3" hidden="1" customWidth="1"/>
    <col min="51" max="54" width="58.42578125" style="3" hidden="1" customWidth="1"/>
    <col min="55" max="59" width="64.42578125" style="3" hidden="1" customWidth="1"/>
    <col min="60" max="63" width="58.42578125" style="3" hidden="1" customWidth="1"/>
    <col min="64" max="69" width="76.140625" style="3" hidden="1" customWidth="1"/>
    <col min="70" max="79" width="127.28515625" style="3" hidden="1" customWidth="1"/>
    <col min="80" max="85" width="76.140625" style="3" hidden="1" customWidth="1"/>
    <col min="86" max="95" width="127.28515625" style="3" hidden="1" customWidth="1"/>
    <col min="96" max="101" width="76.140625" style="3" hidden="1" customWidth="1"/>
    <col min="102" max="111" width="127.28515625" style="3" hidden="1" customWidth="1"/>
    <col min="112" max="117" width="76.140625" style="3" hidden="1" customWidth="1"/>
    <col min="118" max="127" width="127.28515625" style="3" hidden="1" customWidth="1"/>
    <col min="128" max="133" width="76.140625" style="3" hidden="1" customWidth="1"/>
    <col min="134" max="143" width="127.28515625" style="3" hidden="1" customWidth="1"/>
    <col min="144" max="149" width="76.140625" style="3" hidden="1" customWidth="1"/>
    <col min="150" max="159" width="127.28515625" style="3" hidden="1" customWidth="1"/>
    <col min="160" max="165" width="76.140625" style="3" hidden="1" customWidth="1"/>
    <col min="166" max="175" width="127.28515625" style="3" hidden="1" customWidth="1"/>
    <col min="176" max="223" width="203.42578125" style="3" hidden="1" customWidth="1"/>
    <col min="224" max="228" width="66.42578125" style="3" hidden="1" customWidth="1"/>
    <col min="229" max="232" width="45.7109375" style="3" hidden="1" customWidth="1"/>
    <col min="233" max="234" width="203.42578125" style="3" hidden="1" customWidth="1"/>
    <col min="235" max="239" width="51.85546875" style="3" hidden="1" customWidth="1"/>
    <col min="240" max="240" width="173" style="3" hidden="1" customWidth="1"/>
    <col min="241" max="242" width="51.85546875" style="3" hidden="1" customWidth="1"/>
    <col min="243" max="256" width="173" style="3" hidden="1" customWidth="1"/>
    <col min="257" max="259" width="156" style="3" hidden="1" customWidth="1"/>
    <col min="260" max="260" width="84.28515625" style="3" hidden="1" customWidth="1"/>
    <col min="261" max="261" width="173" style="3" hidden="1" customWidth="1"/>
    <col min="262" max="264" width="156" style="3" hidden="1" customWidth="1"/>
    <col min="265" max="265" width="84.28515625" style="3" hidden="1" customWidth="1"/>
    <col min="266" max="271" width="61.140625" style="3" hidden="1" customWidth="1"/>
    <col min="272" max="277" width="82" style="3" hidden="1" customWidth="1"/>
    <col min="278" max="283" width="61.140625" style="3" hidden="1" customWidth="1"/>
    <col min="284" max="289" width="82" style="3" hidden="1" customWidth="1"/>
    <col min="290" max="305" width="203.42578125" style="3" hidden="1" customWidth="1"/>
    <col min="306" max="16384" width="9.140625" style="1"/>
  </cols>
  <sheetData>
    <row r="1" spans="1:159" customFormat="1" ht="51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6" t="s">
        <v>710</v>
      </c>
      <c r="P1" s="117"/>
    </row>
    <row r="2" spans="1:159" customFormat="1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5"/>
    </row>
    <row r="3" spans="1:159" customFormat="1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5"/>
    </row>
    <row r="4" spans="1:159" customFormat="1" ht="11.25" customHeight="1" x14ac:dyDescent="0.25">
      <c r="A4" s="118" t="s">
        <v>0</v>
      </c>
      <c r="B4" s="118"/>
      <c r="C4" s="118"/>
      <c r="D4" s="118"/>
      <c r="E4" s="118"/>
      <c r="F4" s="4"/>
      <c r="G4" s="4"/>
      <c r="H4" s="4"/>
      <c r="I4" s="4"/>
      <c r="L4" s="4"/>
      <c r="M4" s="118" t="s">
        <v>1</v>
      </c>
      <c r="N4" s="118"/>
      <c r="O4" s="118"/>
      <c r="P4" s="118"/>
    </row>
    <row r="5" spans="1:159" customFormat="1" ht="11.25" customHeight="1" x14ac:dyDescent="0.25">
      <c r="A5" s="119"/>
      <c r="B5" s="119"/>
      <c r="C5" s="119"/>
      <c r="D5" s="119"/>
      <c r="E5" s="119"/>
      <c r="F5" s="4"/>
      <c r="G5" s="4"/>
      <c r="H5" s="4"/>
      <c r="I5" s="4"/>
      <c r="M5" s="120"/>
      <c r="N5" s="120"/>
      <c r="O5" s="120"/>
      <c r="P5" s="120"/>
      <c r="AB5" s="3" t="s">
        <v>2</v>
      </c>
      <c r="AC5" s="3" t="s">
        <v>2</v>
      </c>
      <c r="AD5" s="3" t="s">
        <v>2</v>
      </c>
      <c r="AE5" s="3" t="s">
        <v>2</v>
      </c>
      <c r="AF5" s="3" t="s">
        <v>2</v>
      </c>
      <c r="AG5" s="3" t="s">
        <v>2</v>
      </c>
      <c r="AH5" s="3" t="s">
        <v>2</v>
      </c>
      <c r="AI5" s="3" t="s">
        <v>2</v>
      </c>
      <c r="AJ5" s="3" t="s">
        <v>2</v>
      </c>
    </row>
    <row r="6" spans="1:159" customFormat="1" ht="11.25" customHeight="1" x14ac:dyDescent="0.25">
      <c r="A6" s="119"/>
      <c r="B6" s="119"/>
      <c r="C6" s="119"/>
      <c r="D6" s="119"/>
      <c r="E6" s="119"/>
      <c r="F6" s="4"/>
      <c r="G6" s="4"/>
      <c r="H6" s="4"/>
      <c r="I6" s="4"/>
      <c r="M6" s="120"/>
      <c r="N6" s="120"/>
      <c r="O6" s="120"/>
      <c r="P6" s="120"/>
      <c r="AK6" s="3" t="s">
        <v>2</v>
      </c>
      <c r="AL6" s="3" t="s">
        <v>2</v>
      </c>
      <c r="AM6" s="3" t="s">
        <v>2</v>
      </c>
      <c r="AN6" s="3" t="s">
        <v>2</v>
      </c>
      <c r="AO6" s="3" t="s">
        <v>2</v>
      </c>
      <c r="AP6" s="3" t="s">
        <v>2</v>
      </c>
      <c r="AQ6" s="3" t="s">
        <v>2</v>
      </c>
      <c r="AR6" s="3" t="s">
        <v>2</v>
      </c>
      <c r="AS6" s="3" t="s">
        <v>2</v>
      </c>
    </row>
    <row r="7" spans="1:159" customFormat="1" ht="11.25" customHeight="1" x14ac:dyDescent="0.25">
      <c r="A7" s="121"/>
      <c r="B7" s="121"/>
      <c r="C7" s="121"/>
      <c r="D7" s="121"/>
      <c r="E7" s="121"/>
      <c r="F7" s="4"/>
      <c r="G7" s="4"/>
      <c r="H7" s="4"/>
      <c r="I7" s="4"/>
      <c r="L7" s="4"/>
      <c r="M7" s="121"/>
      <c r="N7" s="121"/>
      <c r="O7" s="121"/>
      <c r="P7" s="121"/>
      <c r="AT7" s="3" t="s">
        <v>2</v>
      </c>
      <c r="AU7" s="3" t="s">
        <v>2</v>
      </c>
      <c r="AV7" s="3" t="s">
        <v>2</v>
      </c>
      <c r="AW7" s="3" t="s">
        <v>2</v>
      </c>
      <c r="AX7" s="3" t="s">
        <v>2</v>
      </c>
      <c r="AY7" s="3" t="s">
        <v>2</v>
      </c>
      <c r="AZ7" s="3" t="s">
        <v>2</v>
      </c>
      <c r="BA7" s="3" t="s">
        <v>2</v>
      </c>
      <c r="BB7" s="3" t="s">
        <v>2</v>
      </c>
    </row>
    <row r="8" spans="1:159" customFormat="1" ht="15" x14ac:dyDescent="0.25">
      <c r="A8" s="122" t="s">
        <v>3</v>
      </c>
      <c r="B8" s="122"/>
      <c r="C8" s="122"/>
      <c r="D8" s="122"/>
      <c r="E8" s="122"/>
      <c r="F8" s="4"/>
      <c r="G8" s="4"/>
      <c r="H8" s="4"/>
      <c r="I8" s="4"/>
      <c r="L8" s="4"/>
      <c r="M8" s="123" t="s">
        <v>3</v>
      </c>
      <c r="N8" s="123"/>
      <c r="O8" s="123"/>
      <c r="P8" s="123"/>
      <c r="BC8" s="3" t="s">
        <v>3</v>
      </c>
      <c r="BD8" s="3" t="s">
        <v>2</v>
      </c>
      <c r="BE8" s="3" t="s">
        <v>2</v>
      </c>
      <c r="BF8" s="3" t="s">
        <v>2</v>
      </c>
      <c r="BG8" s="3" t="s">
        <v>2</v>
      </c>
      <c r="BH8" s="3" t="s">
        <v>3</v>
      </c>
      <c r="BI8" s="3" t="s">
        <v>2</v>
      </c>
      <c r="BJ8" s="3" t="s">
        <v>2</v>
      </c>
      <c r="BK8" s="3" t="s">
        <v>2</v>
      </c>
    </row>
    <row r="9" spans="1:159" customFormat="1" ht="21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</row>
    <row r="10" spans="1:159" customFormat="1" ht="12.75" customHeight="1" x14ac:dyDescent="0.25">
      <c r="A10" s="119" t="s">
        <v>4</v>
      </c>
      <c r="B10" s="119"/>
      <c r="C10" s="119"/>
      <c r="D10" s="119"/>
      <c r="E10" s="119"/>
      <c r="F10" s="119"/>
      <c r="G10" s="124" t="s">
        <v>5</v>
      </c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159" customFormat="1" ht="40.5" customHeight="1" x14ac:dyDescent="0.25">
      <c r="A11" s="119" t="s">
        <v>6</v>
      </c>
      <c r="B11" s="119"/>
      <c r="C11" s="119"/>
      <c r="D11" s="119"/>
      <c r="E11" s="119"/>
      <c r="F11" s="119"/>
      <c r="G11" s="125" t="s">
        <v>7</v>
      </c>
      <c r="H11" s="125"/>
      <c r="I11" s="125"/>
      <c r="J11" s="125"/>
      <c r="K11" s="125"/>
      <c r="L11" s="125"/>
      <c r="M11" s="125"/>
      <c r="N11" s="125"/>
      <c r="O11" s="125"/>
      <c r="P11" s="125"/>
      <c r="BL11" s="3" t="s">
        <v>6</v>
      </c>
      <c r="BM11" s="3" t="s">
        <v>2</v>
      </c>
      <c r="BN11" s="3" t="s">
        <v>2</v>
      </c>
      <c r="BO11" s="3" t="s">
        <v>2</v>
      </c>
      <c r="BP11" s="3" t="s">
        <v>2</v>
      </c>
      <c r="BQ11" s="3" t="s">
        <v>2</v>
      </c>
      <c r="BR11" s="3" t="s">
        <v>7</v>
      </c>
      <c r="BS11" s="3" t="s">
        <v>2</v>
      </c>
      <c r="BT11" s="3" t="s">
        <v>2</v>
      </c>
      <c r="BU11" s="3" t="s">
        <v>2</v>
      </c>
      <c r="BV11" s="3" t="s">
        <v>2</v>
      </c>
      <c r="BW11" s="3" t="s">
        <v>2</v>
      </c>
      <c r="BX11" s="3" t="s">
        <v>2</v>
      </c>
      <c r="BY11" s="3" t="s">
        <v>2</v>
      </c>
      <c r="BZ11" s="3" t="s">
        <v>2</v>
      </c>
      <c r="CA11" s="3" t="s">
        <v>2</v>
      </c>
    </row>
    <row r="12" spans="1:159" customFormat="1" ht="67.5" customHeight="1" x14ac:dyDescent="0.25">
      <c r="A12" s="119" t="s">
        <v>8</v>
      </c>
      <c r="B12" s="119"/>
      <c r="C12" s="119"/>
      <c r="D12" s="119"/>
      <c r="E12" s="119"/>
      <c r="F12" s="119"/>
      <c r="G12" s="125" t="s">
        <v>9</v>
      </c>
      <c r="H12" s="125"/>
      <c r="I12" s="125"/>
      <c r="J12" s="125"/>
      <c r="K12" s="125"/>
      <c r="L12" s="125"/>
      <c r="M12" s="125"/>
      <c r="N12" s="125"/>
      <c r="O12" s="125"/>
      <c r="P12" s="125"/>
      <c r="CB12" s="3" t="s">
        <v>8</v>
      </c>
      <c r="CC12" s="3" t="s">
        <v>2</v>
      </c>
      <c r="CD12" s="3" t="s">
        <v>2</v>
      </c>
      <c r="CE12" s="3" t="s">
        <v>2</v>
      </c>
      <c r="CF12" s="3" t="s">
        <v>2</v>
      </c>
      <c r="CG12" s="3" t="s">
        <v>2</v>
      </c>
      <c r="CH12" s="3" t="s">
        <v>9</v>
      </c>
      <c r="CI12" s="3" t="s">
        <v>2</v>
      </c>
      <c r="CJ12" s="3" t="s">
        <v>2</v>
      </c>
      <c r="CK12" s="3" t="s">
        <v>2</v>
      </c>
      <c r="CL12" s="3" t="s">
        <v>2</v>
      </c>
      <c r="CM12" s="3" t="s">
        <v>2</v>
      </c>
      <c r="CN12" s="3" t="s">
        <v>2</v>
      </c>
      <c r="CO12" s="3" t="s">
        <v>2</v>
      </c>
      <c r="CP12" s="3" t="s">
        <v>2</v>
      </c>
      <c r="CQ12" s="3" t="s">
        <v>2</v>
      </c>
    </row>
    <row r="13" spans="1:159" customFormat="1" ht="67.5" customHeight="1" x14ac:dyDescent="0.25">
      <c r="A13" s="126" t="s">
        <v>10</v>
      </c>
      <c r="B13" s="126"/>
      <c r="C13" s="126"/>
      <c r="D13" s="126"/>
      <c r="E13" s="126"/>
      <c r="F13" s="126"/>
      <c r="G13" s="125" t="s">
        <v>11</v>
      </c>
      <c r="H13" s="125"/>
      <c r="I13" s="125"/>
      <c r="J13" s="125"/>
      <c r="K13" s="125"/>
      <c r="L13" s="125"/>
      <c r="M13" s="125"/>
      <c r="N13" s="125"/>
      <c r="O13" s="125"/>
      <c r="P13" s="125"/>
      <c r="Q13" s="7" t="s">
        <v>10</v>
      </c>
      <c r="R13" s="8" t="s">
        <v>11</v>
      </c>
      <c r="S13" s="3"/>
      <c r="T13" s="3"/>
      <c r="U13" s="3"/>
      <c r="V13" s="3"/>
      <c r="W13" s="3"/>
      <c r="X13" s="3"/>
      <c r="Y13" s="3"/>
      <c r="Z13" s="3"/>
      <c r="AA13" s="3"/>
      <c r="CR13" s="3" t="s">
        <v>10</v>
      </c>
      <c r="CS13" s="3" t="s">
        <v>2</v>
      </c>
      <c r="CT13" s="3" t="s">
        <v>2</v>
      </c>
      <c r="CU13" s="3" t="s">
        <v>2</v>
      </c>
      <c r="CV13" s="3" t="s">
        <v>2</v>
      </c>
      <c r="CW13" s="3" t="s">
        <v>2</v>
      </c>
      <c r="CX13" s="3" t="s">
        <v>11</v>
      </c>
      <c r="CY13" s="3" t="s">
        <v>2</v>
      </c>
      <c r="CZ13" s="3" t="s">
        <v>2</v>
      </c>
      <c r="DA13" s="3" t="s">
        <v>2</v>
      </c>
      <c r="DB13" s="3" t="s">
        <v>2</v>
      </c>
      <c r="DC13" s="3" t="s">
        <v>2</v>
      </c>
      <c r="DD13" s="3" t="s">
        <v>2</v>
      </c>
      <c r="DE13" s="3" t="s">
        <v>2</v>
      </c>
      <c r="DF13" s="3" t="s">
        <v>2</v>
      </c>
      <c r="DG13" s="3" t="s">
        <v>2</v>
      </c>
    </row>
    <row r="14" spans="1:159" customFormat="1" ht="33.75" customHeight="1" x14ac:dyDescent="0.25">
      <c r="A14" s="119" t="s">
        <v>12</v>
      </c>
      <c r="B14" s="119"/>
      <c r="C14" s="119"/>
      <c r="D14" s="119"/>
      <c r="E14" s="119"/>
      <c r="F14" s="119"/>
      <c r="G14" s="125" t="s">
        <v>13</v>
      </c>
      <c r="H14" s="125"/>
      <c r="I14" s="125"/>
      <c r="J14" s="125"/>
      <c r="K14" s="125"/>
      <c r="L14" s="125"/>
      <c r="M14" s="125"/>
      <c r="N14" s="125"/>
      <c r="O14" s="125"/>
      <c r="P14" s="125"/>
      <c r="Q14" s="7" t="s">
        <v>12</v>
      </c>
      <c r="R14" s="8" t="s">
        <v>13</v>
      </c>
      <c r="S14" s="3"/>
      <c r="T14" s="3"/>
      <c r="U14" s="3"/>
      <c r="V14" s="3"/>
      <c r="W14" s="3"/>
      <c r="X14" s="3"/>
      <c r="Y14" s="3"/>
      <c r="Z14" s="3"/>
      <c r="AA14" s="3"/>
      <c r="DH14" s="3" t="s">
        <v>12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13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</row>
    <row r="15" spans="1:159" customFormat="1" ht="11.25" customHeight="1" x14ac:dyDescent="0.25">
      <c r="A15" s="119" t="s">
        <v>14</v>
      </c>
      <c r="B15" s="119"/>
      <c r="C15" s="119"/>
      <c r="D15" s="119"/>
      <c r="E15" s="119"/>
      <c r="F15" s="119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DX15" s="3" t="s">
        <v>14</v>
      </c>
      <c r="DY15" s="3" t="s">
        <v>2</v>
      </c>
      <c r="DZ15" s="3" t="s">
        <v>2</v>
      </c>
      <c r="EA15" s="3" t="s">
        <v>2</v>
      </c>
      <c r="EB15" s="3" t="s">
        <v>2</v>
      </c>
      <c r="EC15" s="3" t="s">
        <v>2</v>
      </c>
      <c r="ED15" s="3" t="s">
        <v>2</v>
      </c>
      <c r="EE15" s="3" t="s">
        <v>2</v>
      </c>
      <c r="EF15" s="3" t="s">
        <v>2</v>
      </c>
      <c r="EG15" s="3" t="s">
        <v>2</v>
      </c>
      <c r="EH15" s="3" t="s">
        <v>2</v>
      </c>
      <c r="EI15" s="3" t="s">
        <v>2</v>
      </c>
      <c r="EJ15" s="3" t="s">
        <v>2</v>
      </c>
      <c r="EK15" s="3" t="s">
        <v>2</v>
      </c>
      <c r="EL15" s="3" t="s">
        <v>2</v>
      </c>
      <c r="EM15" s="3" t="s">
        <v>2</v>
      </c>
    </row>
    <row r="16" spans="1:159" customFormat="1" ht="11.25" customHeight="1" x14ac:dyDescent="0.25">
      <c r="A16" s="119" t="s">
        <v>15</v>
      </c>
      <c r="B16" s="119"/>
      <c r="C16" s="119"/>
      <c r="D16" s="119"/>
      <c r="E16" s="119"/>
      <c r="F16" s="119"/>
      <c r="G16" s="125" t="s">
        <v>16</v>
      </c>
      <c r="H16" s="125"/>
      <c r="I16" s="125"/>
      <c r="J16" s="125"/>
      <c r="K16" s="125"/>
      <c r="L16" s="125"/>
      <c r="M16" s="125"/>
      <c r="N16" s="125"/>
      <c r="O16" s="125"/>
      <c r="P16" s="125"/>
      <c r="R16" s="2" t="s">
        <v>16</v>
      </c>
      <c r="EN16" s="3" t="s">
        <v>15</v>
      </c>
      <c r="EO16" s="3" t="s">
        <v>2</v>
      </c>
      <c r="EP16" s="3" t="s">
        <v>2</v>
      </c>
      <c r="EQ16" s="3" t="s">
        <v>2</v>
      </c>
      <c r="ER16" s="3" t="s">
        <v>2</v>
      </c>
      <c r="ES16" s="3" t="s">
        <v>2</v>
      </c>
      <c r="ET16" s="3" t="s">
        <v>16</v>
      </c>
      <c r="EU16" s="3" t="s">
        <v>2</v>
      </c>
      <c r="EV16" s="3" t="s">
        <v>2</v>
      </c>
      <c r="EW16" s="3" t="s">
        <v>2</v>
      </c>
      <c r="EX16" s="3" t="s">
        <v>2</v>
      </c>
      <c r="EY16" s="3" t="s">
        <v>2</v>
      </c>
      <c r="EZ16" s="3" t="s">
        <v>2</v>
      </c>
      <c r="FA16" s="3" t="s">
        <v>2</v>
      </c>
      <c r="FB16" s="3" t="s">
        <v>2</v>
      </c>
      <c r="FC16" s="3" t="s">
        <v>2</v>
      </c>
    </row>
    <row r="17" spans="1:232" customFormat="1" ht="15" x14ac:dyDescent="0.25">
      <c r="A17" s="119" t="s">
        <v>17</v>
      </c>
      <c r="B17" s="119"/>
      <c r="C17" s="119"/>
      <c r="D17" s="119"/>
      <c r="E17" s="119"/>
      <c r="F17" s="119"/>
      <c r="G17" s="125" t="s">
        <v>18</v>
      </c>
      <c r="H17" s="125"/>
      <c r="I17" s="125"/>
      <c r="J17" s="125"/>
      <c r="K17" s="125"/>
      <c r="L17" s="125"/>
      <c r="M17" s="125"/>
      <c r="N17" s="125"/>
      <c r="O17" s="125"/>
      <c r="P17" s="125"/>
      <c r="R17" s="2" t="s">
        <v>18</v>
      </c>
      <c r="FD17" s="3" t="s">
        <v>17</v>
      </c>
      <c r="FE17" s="3" t="s">
        <v>2</v>
      </c>
      <c r="FF17" s="3" t="s">
        <v>2</v>
      </c>
      <c r="FG17" s="3" t="s">
        <v>2</v>
      </c>
      <c r="FH17" s="3" t="s">
        <v>2</v>
      </c>
      <c r="FI17" s="3" t="s">
        <v>2</v>
      </c>
      <c r="FJ17" s="3" t="s">
        <v>18</v>
      </c>
      <c r="FK17" s="3" t="s">
        <v>2</v>
      </c>
      <c r="FL17" s="3" t="s">
        <v>2</v>
      </c>
      <c r="FM17" s="3" t="s">
        <v>2</v>
      </c>
      <c r="FN17" s="3" t="s">
        <v>2</v>
      </c>
      <c r="FO17" s="3" t="s">
        <v>2</v>
      </c>
      <c r="FP17" s="3" t="s">
        <v>2</v>
      </c>
      <c r="FQ17" s="3" t="s">
        <v>2</v>
      </c>
      <c r="FR17" s="3" t="s">
        <v>2</v>
      </c>
      <c r="FS17" s="3" t="s">
        <v>2</v>
      </c>
    </row>
    <row r="18" spans="1:232" customFormat="1" ht="6" customHeight="1" x14ac:dyDescent="0.25">
      <c r="A18" s="9"/>
      <c r="B18" s="4"/>
      <c r="C18" s="4"/>
      <c r="D18" s="4"/>
      <c r="E18" s="4"/>
      <c r="F18" s="10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232" customFormat="1" ht="15" x14ac:dyDescent="0.25">
      <c r="A19" s="127" t="s">
        <v>19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FT19" s="3" t="s">
        <v>19</v>
      </c>
      <c r="FU19" s="3" t="s">
        <v>2</v>
      </c>
      <c r="FV19" s="3" t="s">
        <v>2</v>
      </c>
      <c r="FW19" s="3" t="s">
        <v>2</v>
      </c>
      <c r="FX19" s="3" t="s">
        <v>2</v>
      </c>
      <c r="FY19" s="3" t="s">
        <v>2</v>
      </c>
      <c r="FZ19" s="3" t="s">
        <v>2</v>
      </c>
      <c r="GA19" s="3" t="s">
        <v>2</v>
      </c>
      <c r="GB19" s="3" t="s">
        <v>2</v>
      </c>
      <c r="GC19" s="3" t="s">
        <v>2</v>
      </c>
      <c r="GD19" s="3" t="s">
        <v>2</v>
      </c>
      <c r="GE19" s="3" t="s">
        <v>2</v>
      </c>
      <c r="GF19" s="3" t="s">
        <v>2</v>
      </c>
      <c r="GG19" s="3" t="s">
        <v>2</v>
      </c>
      <c r="GH19" s="3" t="s">
        <v>2</v>
      </c>
      <c r="GI19" s="3" t="s">
        <v>2</v>
      </c>
    </row>
    <row r="20" spans="1:232" customFormat="1" ht="15" customHeight="1" x14ac:dyDescent="0.25">
      <c r="A20" s="128" t="s">
        <v>20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232" customFormat="1" ht="6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232" customFormat="1" ht="15" x14ac:dyDescent="0.25">
      <c r="A22" s="127" t="s">
        <v>21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GJ22" s="3" t="s">
        <v>21</v>
      </c>
      <c r="GK22" s="3" t="s">
        <v>2</v>
      </c>
      <c r="GL22" s="3" t="s">
        <v>2</v>
      </c>
      <c r="GM22" s="3" t="s">
        <v>2</v>
      </c>
      <c r="GN22" s="3" t="s">
        <v>2</v>
      </c>
      <c r="GO22" s="3" t="s">
        <v>2</v>
      </c>
      <c r="GP22" s="3" t="s">
        <v>2</v>
      </c>
      <c r="GQ22" s="3" t="s">
        <v>2</v>
      </c>
      <c r="GR22" s="3" t="s">
        <v>2</v>
      </c>
      <c r="GS22" s="3" t="s">
        <v>2</v>
      </c>
      <c r="GT22" s="3" t="s">
        <v>2</v>
      </c>
      <c r="GU22" s="3" t="s">
        <v>2</v>
      </c>
      <c r="GV22" s="3" t="s">
        <v>2</v>
      </c>
      <c r="GW22" s="3" t="s">
        <v>2</v>
      </c>
      <c r="GX22" s="3" t="s">
        <v>2</v>
      </c>
      <c r="GY22" s="3" t="s">
        <v>2</v>
      </c>
    </row>
    <row r="23" spans="1:232" customFormat="1" ht="15" x14ac:dyDescent="0.25">
      <c r="A23" s="128" t="s">
        <v>22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232" customFormat="1" ht="17.25" customHeight="1" x14ac:dyDescent="0.25">
      <c r="A24" s="129" t="s">
        <v>711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</row>
    <row r="25" spans="1:232" customFormat="1" ht="8.2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232" customFormat="1" ht="15" x14ac:dyDescent="0.25">
      <c r="A26" s="127" t="s">
        <v>23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GZ26" s="3" t="s">
        <v>23</v>
      </c>
      <c r="HA26" s="3" t="s">
        <v>2</v>
      </c>
      <c r="HB26" s="3" t="s">
        <v>2</v>
      </c>
      <c r="HC26" s="3" t="s">
        <v>2</v>
      </c>
      <c r="HD26" s="3" t="s">
        <v>2</v>
      </c>
      <c r="HE26" s="3" t="s">
        <v>2</v>
      </c>
      <c r="HF26" s="3" t="s">
        <v>2</v>
      </c>
      <c r="HG26" s="3" t="s">
        <v>2</v>
      </c>
      <c r="HH26" s="3" t="s">
        <v>2</v>
      </c>
      <c r="HI26" s="3" t="s">
        <v>2</v>
      </c>
      <c r="HJ26" s="3" t="s">
        <v>2</v>
      </c>
      <c r="HK26" s="3" t="s">
        <v>2</v>
      </c>
      <c r="HL26" s="3" t="s">
        <v>2</v>
      </c>
      <c r="HM26" s="3" t="s">
        <v>2</v>
      </c>
      <c r="HN26" s="3" t="s">
        <v>2</v>
      </c>
      <c r="HO26" s="3" t="s">
        <v>2</v>
      </c>
    </row>
    <row r="27" spans="1:232" customFormat="1" ht="11.25" customHeight="1" x14ac:dyDescent="0.25">
      <c r="A27" s="128" t="s">
        <v>24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28" spans="1:232" customFormat="1" ht="12" customHeight="1" x14ac:dyDescent="0.25">
      <c r="A28" s="4" t="s">
        <v>25</v>
      </c>
      <c r="B28" s="14" t="s">
        <v>26</v>
      </c>
      <c r="C28" s="4" t="s">
        <v>27</v>
      </c>
      <c r="D28" s="4"/>
      <c r="E28" s="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232" customFormat="1" ht="15" x14ac:dyDescent="0.25">
      <c r="A29" s="4" t="s">
        <v>28</v>
      </c>
      <c r="B29" s="130" t="s">
        <v>29</v>
      </c>
      <c r="C29" s="130"/>
      <c r="D29" s="130"/>
      <c r="E29" s="130"/>
      <c r="F29" s="130"/>
      <c r="G29" s="15"/>
      <c r="H29" s="15"/>
      <c r="I29" s="15"/>
      <c r="J29" s="15"/>
      <c r="K29" s="15"/>
      <c r="L29" s="15"/>
      <c r="M29" s="15"/>
      <c r="N29" s="15"/>
      <c r="O29" s="15"/>
      <c r="P29" s="15"/>
      <c r="HP29" s="3" t="s">
        <v>2</v>
      </c>
      <c r="HQ29" s="3" t="s">
        <v>2</v>
      </c>
      <c r="HR29" s="3" t="s">
        <v>2</v>
      </c>
      <c r="HS29" s="3" t="s">
        <v>2</v>
      </c>
      <c r="HT29" s="3" t="s">
        <v>2</v>
      </c>
    </row>
    <row r="30" spans="1:232" customFormat="1" ht="10.5" customHeight="1" x14ac:dyDescent="0.25">
      <c r="A30" s="4"/>
      <c r="B30" s="131" t="s">
        <v>30</v>
      </c>
      <c r="C30" s="131"/>
      <c r="D30" s="131"/>
      <c r="E30" s="131"/>
      <c r="F30" s="131"/>
      <c r="G30" s="16"/>
      <c r="H30" s="16"/>
      <c r="I30" s="16"/>
      <c r="J30" s="16"/>
      <c r="K30" s="16"/>
      <c r="L30" s="16"/>
      <c r="M30" s="16"/>
      <c r="N30" s="16"/>
      <c r="O30" s="17"/>
      <c r="P30" s="16"/>
    </row>
    <row r="31" spans="1:232" customFormat="1" ht="9.75" customHeight="1" x14ac:dyDescent="0.25">
      <c r="A31" s="4"/>
      <c r="B31" s="4"/>
      <c r="C31" s="4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6"/>
      <c r="P31" s="16"/>
    </row>
    <row r="32" spans="1:232" customFormat="1" ht="15" x14ac:dyDescent="0.25">
      <c r="A32" s="19" t="s">
        <v>31</v>
      </c>
      <c r="B32" s="1"/>
      <c r="C32" s="124" t="s">
        <v>32</v>
      </c>
      <c r="D32" s="124"/>
      <c r="E32" s="124"/>
      <c r="F32" s="124"/>
      <c r="G32" s="124"/>
      <c r="H32" s="124"/>
      <c r="I32" s="124"/>
      <c r="J32" s="3"/>
      <c r="K32" s="3"/>
      <c r="L32" s="3"/>
      <c r="M32" s="3"/>
      <c r="N32" s="3"/>
      <c r="O32" s="3"/>
      <c r="P32" s="3"/>
      <c r="HU32" s="3" t="s">
        <v>33</v>
      </c>
      <c r="HV32" s="3" t="s">
        <v>2</v>
      </c>
      <c r="HW32" s="3" t="s">
        <v>2</v>
      </c>
      <c r="HX32" s="3" t="s">
        <v>2</v>
      </c>
    </row>
    <row r="33" spans="1:242" customFormat="1" ht="9.75" customHeight="1" x14ac:dyDescent="0.25">
      <c r="A33" s="4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242" customFormat="1" ht="12" customHeight="1" x14ac:dyDescent="0.25">
      <c r="A34" s="19" t="s">
        <v>34</v>
      </c>
      <c r="B34" s="1"/>
      <c r="C34" s="132">
        <f>P1116</f>
        <v>0</v>
      </c>
      <c r="D34" s="132"/>
      <c r="E34" s="21" t="s">
        <v>35</v>
      </c>
      <c r="G34" s="1"/>
      <c r="H34" s="1"/>
      <c r="I34" s="1"/>
      <c r="J34" s="1"/>
      <c r="K34" s="1"/>
      <c r="L34" s="1"/>
      <c r="M34" s="1"/>
      <c r="N34" s="22"/>
      <c r="O34" s="22"/>
      <c r="P34" s="1"/>
    </row>
    <row r="35" spans="1:242" customFormat="1" ht="9.75" customHeight="1" x14ac:dyDescent="0.25">
      <c r="A35" s="4"/>
      <c r="B35" s="1"/>
      <c r="D35" s="23"/>
      <c r="E35" s="21"/>
      <c r="H35" s="1"/>
      <c r="I35" s="1"/>
      <c r="J35" s="1"/>
      <c r="K35" s="1"/>
      <c r="L35" s="1"/>
      <c r="M35" s="1"/>
      <c r="N35" s="20"/>
      <c r="O35" s="20"/>
      <c r="P35" s="1"/>
    </row>
    <row r="36" spans="1:242" customFormat="1" ht="11.25" customHeight="1" x14ac:dyDescent="0.25">
      <c r="A36" s="133" t="s">
        <v>36</v>
      </c>
      <c r="B36" s="134" t="s">
        <v>37</v>
      </c>
      <c r="C36" s="135" t="s">
        <v>38</v>
      </c>
      <c r="D36" s="136"/>
      <c r="E36" s="136"/>
      <c r="F36" s="136"/>
      <c r="G36" s="137"/>
      <c r="H36" s="134" t="s">
        <v>39</v>
      </c>
      <c r="I36" s="134" t="s">
        <v>40</v>
      </c>
      <c r="J36" s="134"/>
      <c r="K36" s="134"/>
      <c r="L36" s="135" t="s">
        <v>41</v>
      </c>
      <c r="M36" s="136"/>
      <c r="N36" s="136"/>
      <c r="O36" s="136"/>
      <c r="P36" s="137"/>
    </row>
    <row r="37" spans="1:242" customFormat="1" ht="11.25" customHeight="1" x14ac:dyDescent="0.25">
      <c r="A37" s="133"/>
      <c r="B37" s="134"/>
      <c r="C37" s="138"/>
      <c r="D37" s="139"/>
      <c r="E37" s="139"/>
      <c r="F37" s="139"/>
      <c r="G37" s="140"/>
      <c r="H37" s="134"/>
      <c r="I37" s="134"/>
      <c r="J37" s="134"/>
      <c r="K37" s="134"/>
      <c r="L37" s="141"/>
      <c r="M37" s="142"/>
      <c r="N37" s="142"/>
      <c r="O37" s="142"/>
      <c r="P37" s="143"/>
    </row>
    <row r="38" spans="1:242" customFormat="1" ht="42.75" customHeight="1" x14ac:dyDescent="0.25">
      <c r="A38" s="133"/>
      <c r="B38" s="134"/>
      <c r="C38" s="141"/>
      <c r="D38" s="142"/>
      <c r="E38" s="142"/>
      <c r="F38" s="142"/>
      <c r="G38" s="143"/>
      <c r="H38" s="134"/>
      <c r="I38" s="24" t="s">
        <v>42</v>
      </c>
      <c r="J38" s="24" t="s">
        <v>43</v>
      </c>
      <c r="K38" s="24" t="s">
        <v>44</v>
      </c>
      <c r="L38" s="24" t="s">
        <v>45</v>
      </c>
      <c r="M38" s="24" t="s">
        <v>46</v>
      </c>
      <c r="N38" s="24" t="s">
        <v>47</v>
      </c>
      <c r="O38" s="24" t="s">
        <v>43</v>
      </c>
      <c r="P38" s="24" t="s">
        <v>48</v>
      </c>
    </row>
    <row r="39" spans="1:242" customFormat="1" ht="13.5" customHeight="1" x14ac:dyDescent="0.25">
      <c r="A39" s="25">
        <v>1</v>
      </c>
      <c r="B39" s="26">
        <v>2</v>
      </c>
      <c r="C39" s="144">
        <v>3</v>
      </c>
      <c r="D39" s="145"/>
      <c r="E39" s="145"/>
      <c r="F39" s="145"/>
      <c r="G39" s="146"/>
      <c r="H39" s="26">
        <v>4</v>
      </c>
      <c r="I39" s="26">
        <v>5</v>
      </c>
      <c r="J39" s="26">
        <v>6</v>
      </c>
      <c r="K39" s="26">
        <v>7</v>
      </c>
      <c r="L39" s="26">
        <v>8</v>
      </c>
      <c r="M39" s="26">
        <v>9</v>
      </c>
      <c r="N39" s="26">
        <v>10</v>
      </c>
      <c r="O39" s="26">
        <v>11</v>
      </c>
      <c r="P39" s="26">
        <v>12</v>
      </c>
    </row>
    <row r="40" spans="1:242" customFormat="1" ht="15" x14ac:dyDescent="0.25">
      <c r="A40" s="147" t="s">
        <v>49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9"/>
      <c r="HY40" s="27" t="s">
        <v>49</v>
      </c>
    </row>
    <row r="41" spans="1:242" customFormat="1" ht="15" x14ac:dyDescent="0.25">
      <c r="A41" s="147" t="s">
        <v>50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9"/>
      <c r="HY41" s="27"/>
      <c r="HZ41" s="27" t="s">
        <v>50</v>
      </c>
    </row>
    <row r="42" spans="1:242" customFormat="1" ht="15" x14ac:dyDescent="0.25">
      <c r="A42" s="147" t="s">
        <v>51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9"/>
      <c r="HY42" s="27"/>
      <c r="HZ42" s="27" t="s">
        <v>51</v>
      </c>
    </row>
    <row r="43" spans="1:242" customFormat="1" ht="23.25" x14ac:dyDescent="0.25">
      <c r="A43" s="28" t="s">
        <v>52</v>
      </c>
      <c r="B43" s="29" t="s">
        <v>53</v>
      </c>
      <c r="C43" s="150" t="s">
        <v>54</v>
      </c>
      <c r="D43" s="150"/>
      <c r="E43" s="150"/>
      <c r="F43" s="150"/>
      <c r="G43" s="150"/>
      <c r="H43" s="30" t="s">
        <v>55</v>
      </c>
      <c r="I43" s="31">
        <v>0.628</v>
      </c>
      <c r="J43" s="32">
        <v>1</v>
      </c>
      <c r="K43" s="33">
        <v>0.628</v>
      </c>
      <c r="L43" s="34"/>
      <c r="M43" s="31"/>
      <c r="N43" s="34"/>
      <c r="O43" s="31"/>
      <c r="P43" s="35"/>
      <c r="HY43" s="27"/>
      <c r="HZ43" s="27"/>
      <c r="IA43" s="27" t="s">
        <v>54</v>
      </c>
      <c r="IB43" s="27" t="s">
        <v>2</v>
      </c>
      <c r="IC43" s="27" t="s">
        <v>2</v>
      </c>
      <c r="ID43" s="27" t="s">
        <v>2</v>
      </c>
      <c r="IE43" s="27" t="s">
        <v>2</v>
      </c>
    </row>
    <row r="44" spans="1:242" customFormat="1" ht="15" x14ac:dyDescent="0.25">
      <c r="A44" s="36"/>
      <c r="B44" s="6"/>
      <c r="C44" s="119" t="s">
        <v>56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51"/>
      <c r="HY44" s="27"/>
      <c r="HZ44" s="27"/>
      <c r="IA44" s="27"/>
      <c r="IB44" s="27"/>
      <c r="IC44" s="27"/>
      <c r="ID44" s="27"/>
      <c r="IE44" s="27"/>
      <c r="IF44" s="3" t="s">
        <v>56</v>
      </c>
    </row>
    <row r="45" spans="1:242" customFormat="1" ht="15" x14ac:dyDescent="0.25">
      <c r="A45" s="37"/>
      <c r="B45" s="38"/>
      <c r="C45" s="152" t="s">
        <v>57</v>
      </c>
      <c r="D45" s="152"/>
      <c r="E45" s="152"/>
      <c r="F45" s="152"/>
      <c r="G45" s="152"/>
      <c r="H45" s="30"/>
      <c r="I45" s="31"/>
      <c r="J45" s="31"/>
      <c r="K45" s="31"/>
      <c r="L45" s="34"/>
      <c r="M45" s="31"/>
      <c r="N45" s="39"/>
      <c r="O45" s="31"/>
      <c r="P45" s="40">
        <v>15913.61</v>
      </c>
      <c r="Q45" s="41"/>
      <c r="R45" s="41"/>
      <c r="HY45" s="27"/>
      <c r="HZ45" s="27"/>
      <c r="IA45" s="27"/>
      <c r="IB45" s="27"/>
      <c r="IC45" s="27"/>
      <c r="ID45" s="27"/>
      <c r="IE45" s="27"/>
      <c r="IG45" s="27" t="s">
        <v>57</v>
      </c>
    </row>
    <row r="46" spans="1:242" customFormat="1" ht="15" x14ac:dyDescent="0.25">
      <c r="A46" s="42"/>
      <c r="B46" s="43"/>
      <c r="C46" s="152" t="s">
        <v>58</v>
      </c>
      <c r="D46" s="152"/>
      <c r="E46" s="152"/>
      <c r="F46" s="152"/>
      <c r="G46" s="152"/>
      <c r="H46" s="30"/>
      <c r="I46" s="31"/>
      <c r="J46" s="31"/>
      <c r="K46" s="31"/>
      <c r="L46" s="34"/>
      <c r="M46" s="31"/>
      <c r="N46" s="39">
        <v>59164.97</v>
      </c>
      <c r="O46" s="31"/>
      <c r="P46" s="40">
        <v>37155.599999999999</v>
      </c>
      <c r="HY46" s="27"/>
      <c r="HZ46" s="27"/>
      <c r="IA46" s="27"/>
      <c r="IB46" s="27"/>
      <c r="IC46" s="27"/>
      <c r="ID46" s="27"/>
      <c r="IE46" s="27"/>
      <c r="IG46" s="27"/>
      <c r="IH46" s="27" t="s">
        <v>58</v>
      </c>
    </row>
    <row r="47" spans="1:242" customFormat="1" ht="0.75" customHeight="1" x14ac:dyDescent="0.25">
      <c r="A47" s="44"/>
      <c r="B47" s="45"/>
      <c r="C47" s="45"/>
      <c r="D47" s="45"/>
      <c r="E47" s="45"/>
      <c r="F47" s="45"/>
      <c r="G47" s="45"/>
      <c r="H47" s="46"/>
      <c r="I47" s="47"/>
      <c r="J47" s="47"/>
      <c r="K47" s="47"/>
      <c r="L47" s="48"/>
      <c r="M47" s="47"/>
      <c r="N47" s="48"/>
      <c r="O47" s="47"/>
      <c r="P47" s="49"/>
      <c r="HY47" s="27"/>
      <c r="HZ47" s="27"/>
      <c r="IA47" s="27"/>
      <c r="IB47" s="27"/>
      <c r="IC47" s="27"/>
      <c r="ID47" s="27"/>
      <c r="IE47" s="27"/>
      <c r="IG47" s="27"/>
      <c r="IH47" s="27"/>
    </row>
    <row r="48" spans="1:242" customFormat="1" ht="15" x14ac:dyDescent="0.25">
      <c r="A48" s="28" t="s">
        <v>59</v>
      </c>
      <c r="B48" s="29" t="s">
        <v>60</v>
      </c>
      <c r="C48" s="150" t="s">
        <v>61</v>
      </c>
      <c r="D48" s="150"/>
      <c r="E48" s="150"/>
      <c r="F48" s="150"/>
      <c r="G48" s="150"/>
      <c r="H48" s="30" t="s">
        <v>55</v>
      </c>
      <c r="I48" s="31">
        <v>0.628</v>
      </c>
      <c r="J48" s="32">
        <v>1</v>
      </c>
      <c r="K48" s="33">
        <v>0.628</v>
      </c>
      <c r="L48" s="34"/>
      <c r="M48" s="31"/>
      <c r="N48" s="34"/>
      <c r="O48" s="31"/>
      <c r="P48" s="35"/>
      <c r="HY48" s="27"/>
      <c r="HZ48" s="27"/>
      <c r="IA48" s="27" t="s">
        <v>61</v>
      </c>
      <c r="IB48" s="27" t="s">
        <v>2</v>
      </c>
      <c r="IC48" s="27" t="s">
        <v>2</v>
      </c>
      <c r="ID48" s="27" t="s">
        <v>2</v>
      </c>
      <c r="IE48" s="27" t="s">
        <v>2</v>
      </c>
      <c r="IG48" s="27"/>
      <c r="IH48" s="27"/>
    </row>
    <row r="49" spans="1:242" customFormat="1" ht="15" x14ac:dyDescent="0.25">
      <c r="A49" s="36"/>
      <c r="B49" s="6"/>
      <c r="C49" s="119" t="s">
        <v>56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51"/>
      <c r="HY49" s="27"/>
      <c r="HZ49" s="27"/>
      <c r="IA49" s="27"/>
      <c r="IB49" s="27"/>
      <c r="IC49" s="27"/>
      <c r="ID49" s="27"/>
      <c r="IE49" s="27"/>
      <c r="IF49" s="3" t="s">
        <v>56</v>
      </c>
      <c r="IG49" s="27"/>
      <c r="IH49" s="27"/>
    </row>
    <row r="50" spans="1:242" customFormat="1" ht="15" x14ac:dyDescent="0.25">
      <c r="A50" s="37"/>
      <c r="B50" s="38"/>
      <c r="C50" s="152" t="s">
        <v>57</v>
      </c>
      <c r="D50" s="152"/>
      <c r="E50" s="152"/>
      <c r="F50" s="152"/>
      <c r="G50" s="152"/>
      <c r="H50" s="30"/>
      <c r="I50" s="31"/>
      <c r="J50" s="31"/>
      <c r="K50" s="31"/>
      <c r="L50" s="34"/>
      <c r="M50" s="31"/>
      <c r="N50" s="39"/>
      <c r="O50" s="31"/>
      <c r="P50" s="40">
        <v>4764.47</v>
      </c>
      <c r="Q50" s="41"/>
      <c r="R50" s="41"/>
      <c r="HY50" s="27"/>
      <c r="HZ50" s="27"/>
      <c r="IA50" s="27"/>
      <c r="IB50" s="27"/>
      <c r="IC50" s="27"/>
      <c r="ID50" s="27"/>
      <c r="IE50" s="27"/>
      <c r="IG50" s="27" t="s">
        <v>57</v>
      </c>
      <c r="IH50" s="27"/>
    </row>
    <row r="51" spans="1:242" customFormat="1" ht="15" x14ac:dyDescent="0.25">
      <c r="A51" s="42"/>
      <c r="B51" s="43"/>
      <c r="C51" s="152" t="s">
        <v>58</v>
      </c>
      <c r="D51" s="152"/>
      <c r="E51" s="152"/>
      <c r="F51" s="152"/>
      <c r="G51" s="152"/>
      <c r="H51" s="30"/>
      <c r="I51" s="31"/>
      <c r="J51" s="31"/>
      <c r="K51" s="31"/>
      <c r="L51" s="34"/>
      <c r="M51" s="31"/>
      <c r="N51" s="39">
        <v>18435.759999999998</v>
      </c>
      <c r="O51" s="31"/>
      <c r="P51" s="40">
        <v>11577.66</v>
      </c>
      <c r="HY51" s="27"/>
      <c r="HZ51" s="27"/>
      <c r="IA51" s="27"/>
      <c r="IB51" s="27"/>
      <c r="IC51" s="27"/>
      <c r="ID51" s="27"/>
      <c r="IE51" s="27"/>
      <c r="IG51" s="27"/>
      <c r="IH51" s="27" t="s">
        <v>58</v>
      </c>
    </row>
    <row r="52" spans="1:242" customFormat="1" ht="0.75" customHeight="1" x14ac:dyDescent="0.25">
      <c r="A52" s="44"/>
      <c r="B52" s="45"/>
      <c r="C52" s="45"/>
      <c r="D52" s="45"/>
      <c r="E52" s="45"/>
      <c r="F52" s="45"/>
      <c r="G52" s="45"/>
      <c r="H52" s="46"/>
      <c r="I52" s="47"/>
      <c r="J52" s="47"/>
      <c r="K52" s="47"/>
      <c r="L52" s="48"/>
      <c r="M52" s="47"/>
      <c r="N52" s="48"/>
      <c r="O52" s="47"/>
      <c r="P52" s="49"/>
      <c r="HY52" s="27"/>
      <c r="HZ52" s="27"/>
      <c r="IA52" s="27"/>
      <c r="IB52" s="27"/>
      <c r="IC52" s="27"/>
      <c r="ID52" s="27"/>
      <c r="IE52" s="27"/>
      <c r="IG52" s="27"/>
      <c r="IH52" s="27"/>
    </row>
    <row r="53" spans="1:242" customFormat="1" ht="15" x14ac:dyDescent="0.25">
      <c r="A53" s="28" t="s">
        <v>62</v>
      </c>
      <c r="B53" s="29" t="s">
        <v>63</v>
      </c>
      <c r="C53" s="150" t="s">
        <v>64</v>
      </c>
      <c r="D53" s="150"/>
      <c r="E53" s="150"/>
      <c r="F53" s="150"/>
      <c r="G53" s="150"/>
      <c r="H53" s="30" t="s">
        <v>65</v>
      </c>
      <c r="I53" s="31">
        <v>0.04</v>
      </c>
      <c r="J53" s="32">
        <v>1</v>
      </c>
      <c r="K53" s="50">
        <v>0.04</v>
      </c>
      <c r="L53" s="34"/>
      <c r="M53" s="31"/>
      <c r="N53" s="34"/>
      <c r="O53" s="31"/>
      <c r="P53" s="35"/>
      <c r="HY53" s="27"/>
      <c r="HZ53" s="27"/>
      <c r="IA53" s="27" t="s">
        <v>64</v>
      </c>
      <c r="IB53" s="27" t="s">
        <v>2</v>
      </c>
      <c r="IC53" s="27" t="s">
        <v>2</v>
      </c>
      <c r="ID53" s="27" t="s">
        <v>2</v>
      </c>
      <c r="IE53" s="27" t="s">
        <v>2</v>
      </c>
      <c r="IG53" s="27"/>
      <c r="IH53" s="27"/>
    </row>
    <row r="54" spans="1:242" customFormat="1" ht="15" x14ac:dyDescent="0.25">
      <c r="A54" s="36"/>
      <c r="B54" s="6"/>
      <c r="C54" s="119" t="s">
        <v>66</v>
      </c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51"/>
      <c r="HY54" s="27"/>
      <c r="HZ54" s="27"/>
      <c r="IA54" s="27"/>
      <c r="IB54" s="27"/>
      <c r="IC54" s="27"/>
      <c r="ID54" s="27"/>
      <c r="IE54" s="27"/>
      <c r="IF54" s="3" t="s">
        <v>66</v>
      </c>
      <c r="IG54" s="27"/>
      <c r="IH54" s="27"/>
    </row>
    <row r="55" spans="1:242" customFormat="1" ht="15" x14ac:dyDescent="0.25">
      <c r="A55" s="37"/>
      <c r="B55" s="38"/>
      <c r="C55" s="152" t="s">
        <v>57</v>
      </c>
      <c r="D55" s="152"/>
      <c r="E55" s="152"/>
      <c r="F55" s="152"/>
      <c r="G55" s="152"/>
      <c r="H55" s="30"/>
      <c r="I55" s="31"/>
      <c r="J55" s="31"/>
      <c r="K55" s="31"/>
      <c r="L55" s="34"/>
      <c r="M55" s="31"/>
      <c r="N55" s="39"/>
      <c r="O55" s="31"/>
      <c r="P55" s="40">
        <v>77.66</v>
      </c>
      <c r="Q55" s="41"/>
      <c r="R55" s="41"/>
      <c r="HY55" s="27"/>
      <c r="HZ55" s="27"/>
      <c r="IA55" s="27"/>
      <c r="IB55" s="27"/>
      <c r="IC55" s="27"/>
      <c r="ID55" s="27"/>
      <c r="IE55" s="27"/>
      <c r="IG55" s="27" t="s">
        <v>57</v>
      </c>
      <c r="IH55" s="27"/>
    </row>
    <row r="56" spans="1:242" customFormat="1" ht="15" x14ac:dyDescent="0.25">
      <c r="A56" s="42"/>
      <c r="B56" s="43"/>
      <c r="C56" s="152" t="s">
        <v>58</v>
      </c>
      <c r="D56" s="152"/>
      <c r="E56" s="152"/>
      <c r="F56" s="152"/>
      <c r="G56" s="152"/>
      <c r="H56" s="30"/>
      <c r="I56" s="31"/>
      <c r="J56" s="31"/>
      <c r="K56" s="31"/>
      <c r="L56" s="34"/>
      <c r="M56" s="31"/>
      <c r="N56" s="39">
        <v>4640.25</v>
      </c>
      <c r="O56" s="31"/>
      <c r="P56" s="51">
        <v>185.61</v>
      </c>
      <c r="HY56" s="27"/>
      <c r="HZ56" s="27"/>
      <c r="IA56" s="27"/>
      <c r="IB56" s="27"/>
      <c r="IC56" s="27"/>
      <c r="ID56" s="27"/>
      <c r="IE56" s="27"/>
      <c r="IG56" s="27"/>
      <c r="IH56" s="27" t="s">
        <v>58</v>
      </c>
    </row>
    <row r="57" spans="1:242" customFormat="1" ht="0.75" customHeight="1" x14ac:dyDescent="0.25">
      <c r="A57" s="44"/>
      <c r="B57" s="45"/>
      <c r="C57" s="45"/>
      <c r="D57" s="45"/>
      <c r="E57" s="45"/>
      <c r="F57" s="45"/>
      <c r="G57" s="45"/>
      <c r="H57" s="46"/>
      <c r="I57" s="47"/>
      <c r="J57" s="47"/>
      <c r="K57" s="47"/>
      <c r="L57" s="48"/>
      <c r="M57" s="47"/>
      <c r="N57" s="48"/>
      <c r="O57" s="47"/>
      <c r="P57" s="49"/>
      <c r="HY57" s="27"/>
      <c r="HZ57" s="27"/>
      <c r="IA57" s="27"/>
      <c r="IB57" s="27"/>
      <c r="IC57" s="27"/>
      <c r="ID57" s="27"/>
      <c r="IE57" s="27"/>
      <c r="IG57" s="27"/>
      <c r="IH57" s="27"/>
    </row>
    <row r="58" spans="1:242" customFormat="1" ht="15" x14ac:dyDescent="0.25">
      <c r="A58" s="147" t="s">
        <v>67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9"/>
      <c r="HY58" s="27"/>
      <c r="HZ58" s="27" t="s">
        <v>67</v>
      </c>
      <c r="IA58" s="27"/>
      <c r="IB58" s="27"/>
      <c r="IC58" s="27"/>
      <c r="ID58" s="27"/>
      <c r="IE58" s="27"/>
      <c r="IG58" s="27"/>
      <c r="IH58" s="27"/>
    </row>
    <row r="59" spans="1:242" customFormat="1" ht="28.5" customHeight="1" x14ac:dyDescent="0.25">
      <c r="A59" s="28" t="s">
        <v>68</v>
      </c>
      <c r="B59" s="29" t="s">
        <v>69</v>
      </c>
      <c r="C59" s="150" t="s">
        <v>70</v>
      </c>
      <c r="D59" s="150"/>
      <c r="E59" s="150"/>
      <c r="F59" s="150"/>
      <c r="G59" s="150"/>
      <c r="H59" s="30" t="s">
        <v>55</v>
      </c>
      <c r="I59" s="31">
        <v>0.16</v>
      </c>
      <c r="J59" s="32">
        <v>1</v>
      </c>
      <c r="K59" s="50">
        <v>0.16</v>
      </c>
      <c r="L59" s="34"/>
      <c r="M59" s="31"/>
      <c r="N59" s="34"/>
      <c r="O59" s="31"/>
      <c r="P59" s="35"/>
      <c r="HY59" s="27"/>
      <c r="HZ59" s="27"/>
      <c r="IA59" s="27" t="s">
        <v>70</v>
      </c>
      <c r="IB59" s="27" t="s">
        <v>2</v>
      </c>
      <c r="IC59" s="27" t="s">
        <v>2</v>
      </c>
      <c r="ID59" s="27" t="s">
        <v>2</v>
      </c>
      <c r="IE59" s="27" t="s">
        <v>2</v>
      </c>
      <c r="IG59" s="27"/>
      <c r="IH59" s="27"/>
    </row>
    <row r="60" spans="1:242" customFormat="1" ht="15" x14ac:dyDescent="0.25">
      <c r="A60" s="36"/>
      <c r="B60" s="6"/>
      <c r="C60" s="119" t="s">
        <v>71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51"/>
      <c r="HY60" s="27"/>
      <c r="HZ60" s="27"/>
      <c r="IA60" s="27"/>
      <c r="IB60" s="27"/>
      <c r="IC60" s="27"/>
      <c r="ID60" s="27"/>
      <c r="IE60" s="27"/>
      <c r="IF60" s="3" t="s">
        <v>71</v>
      </c>
      <c r="IG60" s="27"/>
      <c r="IH60" s="27"/>
    </row>
    <row r="61" spans="1:242" customFormat="1" ht="15" x14ac:dyDescent="0.25">
      <c r="A61" s="37"/>
      <c r="B61" s="38"/>
      <c r="C61" s="152" t="s">
        <v>57</v>
      </c>
      <c r="D61" s="152"/>
      <c r="E61" s="152"/>
      <c r="F61" s="152"/>
      <c r="G61" s="152"/>
      <c r="H61" s="30"/>
      <c r="I61" s="31"/>
      <c r="J61" s="31"/>
      <c r="K61" s="31"/>
      <c r="L61" s="34"/>
      <c r="M61" s="31"/>
      <c r="N61" s="39"/>
      <c r="O61" s="31"/>
      <c r="P61" s="40">
        <v>2950.7</v>
      </c>
      <c r="Q61" s="41"/>
      <c r="R61" s="41"/>
      <c r="HY61" s="27"/>
      <c r="HZ61" s="27"/>
      <c r="IA61" s="27"/>
      <c r="IB61" s="27"/>
      <c r="IC61" s="27"/>
      <c r="ID61" s="27"/>
      <c r="IE61" s="27"/>
      <c r="IG61" s="27" t="s">
        <v>57</v>
      </c>
      <c r="IH61" s="27"/>
    </row>
    <row r="62" spans="1:242" customFormat="1" ht="15" x14ac:dyDescent="0.25">
      <c r="A62" s="42"/>
      <c r="B62" s="43"/>
      <c r="C62" s="152" t="s">
        <v>58</v>
      </c>
      <c r="D62" s="152"/>
      <c r="E62" s="152"/>
      <c r="F62" s="152"/>
      <c r="G62" s="152"/>
      <c r="H62" s="30"/>
      <c r="I62" s="31"/>
      <c r="J62" s="31"/>
      <c r="K62" s="31"/>
      <c r="L62" s="34"/>
      <c r="M62" s="31"/>
      <c r="N62" s="39">
        <v>43729.5</v>
      </c>
      <c r="O62" s="31"/>
      <c r="P62" s="40">
        <v>6996.72</v>
      </c>
      <c r="HY62" s="27"/>
      <c r="HZ62" s="27"/>
      <c r="IA62" s="27"/>
      <c r="IB62" s="27"/>
      <c r="IC62" s="27"/>
      <c r="ID62" s="27"/>
      <c r="IE62" s="27"/>
      <c r="IG62" s="27"/>
      <c r="IH62" s="27" t="s">
        <v>58</v>
      </c>
    </row>
    <row r="63" spans="1:242" customFormat="1" ht="0.75" customHeight="1" x14ac:dyDescent="0.25">
      <c r="A63" s="44"/>
      <c r="B63" s="45"/>
      <c r="C63" s="45"/>
      <c r="D63" s="45"/>
      <c r="E63" s="45"/>
      <c r="F63" s="45"/>
      <c r="G63" s="45"/>
      <c r="H63" s="46"/>
      <c r="I63" s="47"/>
      <c r="J63" s="47"/>
      <c r="K63" s="47"/>
      <c r="L63" s="48"/>
      <c r="M63" s="47"/>
      <c r="N63" s="48"/>
      <c r="O63" s="47"/>
      <c r="P63" s="49"/>
      <c r="HY63" s="27"/>
      <c r="HZ63" s="27"/>
      <c r="IA63" s="27"/>
      <c r="IB63" s="27"/>
      <c r="IC63" s="27"/>
      <c r="ID63" s="27"/>
      <c r="IE63" s="27"/>
      <c r="IG63" s="27"/>
      <c r="IH63" s="27"/>
    </row>
    <row r="64" spans="1:242" customFormat="1" ht="15" x14ac:dyDescent="0.25">
      <c r="A64" s="147" t="s">
        <v>72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9"/>
      <c r="HY64" s="27"/>
      <c r="HZ64" s="27" t="s">
        <v>72</v>
      </c>
      <c r="IA64" s="27"/>
      <c r="IB64" s="27"/>
      <c r="IC64" s="27"/>
      <c r="ID64" s="27"/>
      <c r="IE64" s="27"/>
      <c r="IG64" s="27"/>
      <c r="IH64" s="27"/>
    </row>
    <row r="65" spans="1:242" customFormat="1" ht="34.5" x14ac:dyDescent="0.25">
      <c r="A65" s="28" t="s">
        <v>73</v>
      </c>
      <c r="B65" s="29" t="s">
        <v>74</v>
      </c>
      <c r="C65" s="150" t="s">
        <v>75</v>
      </c>
      <c r="D65" s="150"/>
      <c r="E65" s="150"/>
      <c r="F65" s="150"/>
      <c r="G65" s="150"/>
      <c r="H65" s="30" t="s">
        <v>65</v>
      </c>
      <c r="I65" s="31">
        <v>0.04</v>
      </c>
      <c r="J65" s="32">
        <v>1</v>
      </c>
      <c r="K65" s="50">
        <v>0.04</v>
      </c>
      <c r="L65" s="34"/>
      <c r="M65" s="31"/>
      <c r="N65" s="34"/>
      <c r="O65" s="31"/>
      <c r="P65" s="35"/>
      <c r="HY65" s="27"/>
      <c r="HZ65" s="27"/>
      <c r="IA65" s="27" t="s">
        <v>75</v>
      </c>
      <c r="IB65" s="27" t="s">
        <v>2</v>
      </c>
      <c r="IC65" s="27" t="s">
        <v>2</v>
      </c>
      <c r="ID65" s="27" t="s">
        <v>2</v>
      </c>
      <c r="IE65" s="27" t="s">
        <v>2</v>
      </c>
      <c r="IG65" s="27"/>
      <c r="IH65" s="27"/>
    </row>
    <row r="66" spans="1:242" customFormat="1" ht="15" x14ac:dyDescent="0.25">
      <c r="A66" s="36"/>
      <c r="B66" s="6"/>
      <c r="C66" s="119" t="s">
        <v>66</v>
      </c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51"/>
      <c r="HY66" s="27"/>
      <c r="HZ66" s="27"/>
      <c r="IA66" s="27"/>
      <c r="IB66" s="27"/>
      <c r="IC66" s="27"/>
      <c r="ID66" s="27"/>
      <c r="IE66" s="27"/>
      <c r="IF66" s="3" t="s">
        <v>66</v>
      </c>
      <c r="IG66" s="27"/>
      <c r="IH66" s="27"/>
    </row>
    <row r="67" spans="1:242" customFormat="1" ht="15" x14ac:dyDescent="0.25">
      <c r="A67" s="37"/>
      <c r="B67" s="38"/>
      <c r="C67" s="152" t="s">
        <v>57</v>
      </c>
      <c r="D67" s="152"/>
      <c r="E67" s="152"/>
      <c r="F67" s="152"/>
      <c r="G67" s="152"/>
      <c r="H67" s="30"/>
      <c r="I67" s="31"/>
      <c r="J67" s="31"/>
      <c r="K67" s="31"/>
      <c r="L67" s="34"/>
      <c r="M67" s="31"/>
      <c r="N67" s="39"/>
      <c r="O67" s="31"/>
      <c r="P67" s="40">
        <v>2970.67</v>
      </c>
      <c r="Q67" s="41"/>
      <c r="R67" s="41"/>
      <c r="HY67" s="27"/>
      <c r="HZ67" s="27"/>
      <c r="IA67" s="27"/>
      <c r="IB67" s="27"/>
      <c r="IC67" s="27"/>
      <c r="ID67" s="27"/>
      <c r="IE67" s="27"/>
      <c r="IG67" s="27" t="s">
        <v>57</v>
      </c>
      <c r="IH67" s="27"/>
    </row>
    <row r="68" spans="1:242" customFormat="1" ht="15" x14ac:dyDescent="0.25">
      <c r="A68" s="42"/>
      <c r="B68" s="43"/>
      <c r="C68" s="152" t="s">
        <v>58</v>
      </c>
      <c r="D68" s="152"/>
      <c r="E68" s="152"/>
      <c r="F68" s="152"/>
      <c r="G68" s="152"/>
      <c r="H68" s="30"/>
      <c r="I68" s="31"/>
      <c r="J68" s="31"/>
      <c r="K68" s="31"/>
      <c r="L68" s="34"/>
      <c r="M68" s="31"/>
      <c r="N68" s="39">
        <v>182140.25</v>
      </c>
      <c r="O68" s="31"/>
      <c r="P68" s="40">
        <v>7285.61</v>
      </c>
      <c r="HY68" s="27"/>
      <c r="HZ68" s="27"/>
      <c r="IA68" s="27"/>
      <c r="IB68" s="27"/>
      <c r="IC68" s="27"/>
      <c r="ID68" s="27"/>
      <c r="IE68" s="27"/>
      <c r="IG68" s="27"/>
      <c r="IH68" s="27" t="s">
        <v>58</v>
      </c>
    </row>
    <row r="69" spans="1:242" customFormat="1" ht="0.75" customHeight="1" x14ac:dyDescent="0.25">
      <c r="A69" s="44"/>
      <c r="B69" s="45"/>
      <c r="C69" s="45"/>
      <c r="D69" s="45"/>
      <c r="E69" s="45"/>
      <c r="F69" s="45"/>
      <c r="G69" s="45"/>
      <c r="H69" s="46"/>
      <c r="I69" s="47"/>
      <c r="J69" s="47"/>
      <c r="K69" s="47"/>
      <c r="L69" s="48"/>
      <c r="M69" s="47"/>
      <c r="N69" s="48"/>
      <c r="O69" s="47"/>
      <c r="P69" s="49"/>
      <c r="HY69" s="27"/>
      <c r="HZ69" s="27"/>
      <c r="IA69" s="27"/>
      <c r="IB69" s="27"/>
      <c r="IC69" s="27"/>
      <c r="ID69" s="27"/>
      <c r="IE69" s="27"/>
      <c r="IG69" s="27"/>
      <c r="IH69" s="27"/>
    </row>
    <row r="70" spans="1:242" customFormat="1" ht="34.5" x14ac:dyDescent="0.25">
      <c r="A70" s="28" t="s">
        <v>76</v>
      </c>
      <c r="B70" s="29" t="s">
        <v>77</v>
      </c>
      <c r="C70" s="150" t="s">
        <v>78</v>
      </c>
      <c r="D70" s="150"/>
      <c r="E70" s="150"/>
      <c r="F70" s="150"/>
      <c r="G70" s="150"/>
      <c r="H70" s="30" t="s">
        <v>79</v>
      </c>
      <c r="I70" s="31">
        <v>4</v>
      </c>
      <c r="J70" s="32">
        <v>1</v>
      </c>
      <c r="K70" s="32">
        <v>4</v>
      </c>
      <c r="L70" s="34"/>
      <c r="M70" s="31"/>
      <c r="N70" s="34"/>
      <c r="O70" s="31"/>
      <c r="P70" s="35"/>
      <c r="HY70" s="27"/>
      <c r="HZ70" s="27"/>
      <c r="IA70" s="27" t="s">
        <v>78</v>
      </c>
      <c r="IB70" s="27" t="s">
        <v>2</v>
      </c>
      <c r="IC70" s="27" t="s">
        <v>2</v>
      </c>
      <c r="ID70" s="27" t="s">
        <v>2</v>
      </c>
      <c r="IE70" s="27" t="s">
        <v>2</v>
      </c>
      <c r="IG70" s="27"/>
      <c r="IH70" s="27"/>
    </row>
    <row r="71" spans="1:242" customFormat="1" ht="15" x14ac:dyDescent="0.25">
      <c r="A71" s="37"/>
      <c r="B71" s="38"/>
      <c r="C71" s="152" t="s">
        <v>57</v>
      </c>
      <c r="D71" s="152"/>
      <c r="E71" s="152"/>
      <c r="F71" s="152"/>
      <c r="G71" s="152"/>
      <c r="H71" s="30"/>
      <c r="I71" s="31"/>
      <c r="J71" s="31"/>
      <c r="K71" s="31"/>
      <c r="L71" s="34"/>
      <c r="M71" s="31"/>
      <c r="N71" s="39"/>
      <c r="O71" s="31"/>
      <c r="P71" s="40">
        <v>2542.6</v>
      </c>
      <c r="Q71" s="41"/>
      <c r="R71" s="41"/>
      <c r="HY71" s="27"/>
      <c r="HZ71" s="27"/>
      <c r="IA71" s="27"/>
      <c r="IB71" s="27"/>
      <c r="IC71" s="27"/>
      <c r="ID71" s="27"/>
      <c r="IE71" s="27"/>
      <c r="IG71" s="27" t="s">
        <v>57</v>
      </c>
      <c r="IH71" s="27"/>
    </row>
    <row r="72" spans="1:242" customFormat="1" ht="15" x14ac:dyDescent="0.25">
      <c r="A72" s="42"/>
      <c r="B72" s="43"/>
      <c r="C72" s="152" t="s">
        <v>58</v>
      </c>
      <c r="D72" s="152"/>
      <c r="E72" s="152"/>
      <c r="F72" s="152"/>
      <c r="G72" s="152"/>
      <c r="H72" s="30"/>
      <c r="I72" s="31"/>
      <c r="J72" s="31"/>
      <c r="K72" s="31"/>
      <c r="L72" s="34"/>
      <c r="M72" s="31"/>
      <c r="N72" s="39">
        <v>1509.75</v>
      </c>
      <c r="O72" s="31"/>
      <c r="P72" s="40">
        <v>6038.99</v>
      </c>
      <c r="HY72" s="27"/>
      <c r="HZ72" s="27"/>
      <c r="IA72" s="27"/>
      <c r="IB72" s="27"/>
      <c r="IC72" s="27"/>
      <c r="ID72" s="27"/>
      <c r="IE72" s="27"/>
      <c r="IG72" s="27"/>
      <c r="IH72" s="27" t="s">
        <v>58</v>
      </c>
    </row>
    <row r="73" spans="1:242" customFormat="1" ht="0.75" customHeight="1" x14ac:dyDescent="0.25">
      <c r="A73" s="44"/>
      <c r="B73" s="45"/>
      <c r="C73" s="45"/>
      <c r="D73" s="45"/>
      <c r="E73" s="45"/>
      <c r="F73" s="45"/>
      <c r="G73" s="45"/>
      <c r="H73" s="46"/>
      <c r="I73" s="47"/>
      <c r="J73" s="47"/>
      <c r="K73" s="47"/>
      <c r="L73" s="48"/>
      <c r="M73" s="47"/>
      <c r="N73" s="48"/>
      <c r="O73" s="47"/>
      <c r="P73" s="49"/>
      <c r="HY73" s="27"/>
      <c r="HZ73" s="27"/>
      <c r="IA73" s="27"/>
      <c r="IB73" s="27"/>
      <c r="IC73" s="27"/>
      <c r="ID73" s="27"/>
      <c r="IE73" s="27"/>
      <c r="IG73" s="27"/>
      <c r="IH73" s="27"/>
    </row>
    <row r="74" spans="1:242" customFormat="1" ht="15" x14ac:dyDescent="0.25">
      <c r="A74" s="28" t="s">
        <v>80</v>
      </c>
      <c r="B74" s="29" t="s">
        <v>81</v>
      </c>
      <c r="C74" s="150" t="s">
        <v>82</v>
      </c>
      <c r="D74" s="150"/>
      <c r="E74" s="150"/>
      <c r="F74" s="150"/>
      <c r="G74" s="150"/>
      <c r="H74" s="30" t="s">
        <v>55</v>
      </c>
      <c r="I74" s="31">
        <v>0.22</v>
      </c>
      <c r="J74" s="32">
        <v>1</v>
      </c>
      <c r="K74" s="50">
        <v>0.22</v>
      </c>
      <c r="L74" s="34"/>
      <c r="M74" s="31"/>
      <c r="N74" s="34"/>
      <c r="O74" s="31"/>
      <c r="P74" s="35"/>
      <c r="HY74" s="27"/>
      <c r="HZ74" s="27"/>
      <c r="IA74" s="27" t="s">
        <v>82</v>
      </c>
      <c r="IB74" s="27" t="s">
        <v>2</v>
      </c>
      <c r="IC74" s="27" t="s">
        <v>2</v>
      </c>
      <c r="ID74" s="27" t="s">
        <v>2</v>
      </c>
      <c r="IE74" s="27" t="s">
        <v>2</v>
      </c>
      <c r="IG74" s="27"/>
      <c r="IH74" s="27"/>
    </row>
    <row r="75" spans="1:242" customFormat="1" ht="15" x14ac:dyDescent="0.25">
      <c r="A75" s="36"/>
      <c r="B75" s="6"/>
      <c r="C75" s="119" t="s">
        <v>83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51"/>
      <c r="HY75" s="27"/>
      <c r="HZ75" s="27"/>
      <c r="IA75" s="27"/>
      <c r="IB75" s="27"/>
      <c r="IC75" s="27"/>
      <c r="ID75" s="27"/>
      <c r="IE75" s="27"/>
      <c r="IF75" s="3" t="s">
        <v>83</v>
      </c>
      <c r="IG75" s="27"/>
      <c r="IH75" s="27"/>
    </row>
    <row r="76" spans="1:242" customFormat="1" ht="15" x14ac:dyDescent="0.25">
      <c r="A76" s="37"/>
      <c r="B76" s="38"/>
      <c r="C76" s="152" t="s">
        <v>57</v>
      </c>
      <c r="D76" s="152"/>
      <c r="E76" s="152"/>
      <c r="F76" s="152"/>
      <c r="G76" s="152"/>
      <c r="H76" s="30"/>
      <c r="I76" s="31"/>
      <c r="J76" s="31"/>
      <c r="K76" s="31"/>
      <c r="L76" s="34"/>
      <c r="M76" s="31"/>
      <c r="N76" s="39"/>
      <c r="O76" s="31"/>
      <c r="P76" s="40">
        <v>9053.2800000000007</v>
      </c>
      <c r="Q76" s="41"/>
      <c r="R76" s="41"/>
      <c r="HY76" s="27"/>
      <c r="HZ76" s="27"/>
      <c r="IA76" s="27"/>
      <c r="IB76" s="27"/>
      <c r="IC76" s="27"/>
      <c r="ID76" s="27"/>
      <c r="IE76" s="27"/>
      <c r="IG76" s="27" t="s">
        <v>57</v>
      </c>
      <c r="IH76" s="27"/>
    </row>
    <row r="77" spans="1:242" customFormat="1" ht="15" x14ac:dyDescent="0.25">
      <c r="A77" s="42"/>
      <c r="B77" s="43"/>
      <c r="C77" s="152" t="s">
        <v>58</v>
      </c>
      <c r="D77" s="152"/>
      <c r="E77" s="152"/>
      <c r="F77" s="152"/>
      <c r="G77" s="152"/>
      <c r="H77" s="30"/>
      <c r="I77" s="31"/>
      <c r="J77" s="31"/>
      <c r="K77" s="31"/>
      <c r="L77" s="34"/>
      <c r="M77" s="31"/>
      <c r="N77" s="39">
        <v>101164.41</v>
      </c>
      <c r="O77" s="31"/>
      <c r="P77" s="40">
        <v>22256.17</v>
      </c>
      <c r="HY77" s="27"/>
      <c r="HZ77" s="27"/>
      <c r="IA77" s="27"/>
      <c r="IB77" s="27"/>
      <c r="IC77" s="27"/>
      <c r="ID77" s="27"/>
      <c r="IE77" s="27"/>
      <c r="IG77" s="27"/>
      <c r="IH77" s="27" t="s">
        <v>58</v>
      </c>
    </row>
    <row r="78" spans="1:242" customFormat="1" ht="0.75" customHeight="1" x14ac:dyDescent="0.25">
      <c r="A78" s="44"/>
      <c r="B78" s="45"/>
      <c r="C78" s="45"/>
      <c r="D78" s="45"/>
      <c r="E78" s="45"/>
      <c r="F78" s="45"/>
      <c r="G78" s="45"/>
      <c r="H78" s="46"/>
      <c r="I78" s="47"/>
      <c r="J78" s="47"/>
      <c r="K78" s="47"/>
      <c r="L78" s="48"/>
      <c r="M78" s="47"/>
      <c r="N78" s="48"/>
      <c r="O78" s="47"/>
      <c r="P78" s="49"/>
      <c r="HY78" s="27"/>
      <c r="HZ78" s="27"/>
      <c r="IA78" s="27"/>
      <c r="IB78" s="27"/>
      <c r="IC78" s="27"/>
      <c r="ID78" s="27"/>
      <c r="IE78" s="27"/>
      <c r="IG78" s="27"/>
      <c r="IH78" s="27"/>
    </row>
    <row r="79" spans="1:242" customFormat="1" ht="34.5" x14ac:dyDescent="0.25">
      <c r="A79" s="28" t="s">
        <v>84</v>
      </c>
      <c r="B79" s="29" t="s">
        <v>85</v>
      </c>
      <c r="C79" s="150" t="s">
        <v>86</v>
      </c>
      <c r="D79" s="150"/>
      <c r="E79" s="150"/>
      <c r="F79" s="150"/>
      <c r="G79" s="150"/>
      <c r="H79" s="30" t="s">
        <v>79</v>
      </c>
      <c r="I79" s="31">
        <v>4</v>
      </c>
      <c r="J79" s="32">
        <v>1</v>
      </c>
      <c r="K79" s="32">
        <v>4</v>
      </c>
      <c r="L79" s="34"/>
      <c r="M79" s="31"/>
      <c r="N79" s="34"/>
      <c r="O79" s="31"/>
      <c r="P79" s="35"/>
      <c r="HY79" s="27"/>
      <c r="HZ79" s="27"/>
      <c r="IA79" s="27" t="s">
        <v>86</v>
      </c>
      <c r="IB79" s="27" t="s">
        <v>2</v>
      </c>
      <c r="IC79" s="27" t="s">
        <v>2</v>
      </c>
      <c r="ID79" s="27" t="s">
        <v>2</v>
      </c>
      <c r="IE79" s="27" t="s">
        <v>2</v>
      </c>
      <c r="IG79" s="27"/>
      <c r="IH79" s="27"/>
    </row>
    <row r="80" spans="1:242" customFormat="1" ht="15" x14ac:dyDescent="0.25">
      <c r="A80" s="37"/>
      <c r="B80" s="38"/>
      <c r="C80" s="152" t="s">
        <v>57</v>
      </c>
      <c r="D80" s="152"/>
      <c r="E80" s="152"/>
      <c r="F80" s="152"/>
      <c r="G80" s="152"/>
      <c r="H80" s="30"/>
      <c r="I80" s="31"/>
      <c r="J80" s="31"/>
      <c r="K80" s="31"/>
      <c r="L80" s="34"/>
      <c r="M80" s="31"/>
      <c r="N80" s="39"/>
      <c r="O80" s="31"/>
      <c r="P80" s="40">
        <v>1014.47</v>
      </c>
      <c r="Q80" s="41"/>
      <c r="R80" s="41"/>
      <c r="HY80" s="27"/>
      <c r="HZ80" s="27"/>
      <c r="IA80" s="27"/>
      <c r="IB80" s="27"/>
      <c r="IC80" s="27"/>
      <c r="ID80" s="27"/>
      <c r="IE80" s="27"/>
      <c r="IG80" s="27" t="s">
        <v>57</v>
      </c>
      <c r="IH80" s="27"/>
    </row>
    <row r="81" spans="1:256" customFormat="1" ht="15" x14ac:dyDescent="0.25">
      <c r="A81" s="42"/>
      <c r="B81" s="43"/>
      <c r="C81" s="152" t="s">
        <v>58</v>
      </c>
      <c r="D81" s="152"/>
      <c r="E81" s="152"/>
      <c r="F81" s="152"/>
      <c r="G81" s="152"/>
      <c r="H81" s="30"/>
      <c r="I81" s="31"/>
      <c r="J81" s="31"/>
      <c r="K81" s="31"/>
      <c r="L81" s="34"/>
      <c r="M81" s="31"/>
      <c r="N81" s="52">
        <v>727.35</v>
      </c>
      <c r="O81" s="31"/>
      <c r="P81" s="40">
        <v>2909.4</v>
      </c>
      <c r="HY81" s="27"/>
      <c r="HZ81" s="27"/>
      <c r="IA81" s="27"/>
      <c r="IB81" s="27"/>
      <c r="IC81" s="27"/>
      <c r="ID81" s="27"/>
      <c r="IE81" s="27"/>
      <c r="IG81" s="27"/>
      <c r="IH81" s="27" t="s">
        <v>58</v>
      </c>
    </row>
    <row r="82" spans="1:256" customFormat="1" ht="0.75" customHeight="1" x14ac:dyDescent="0.25">
      <c r="A82" s="44"/>
      <c r="B82" s="45"/>
      <c r="C82" s="45"/>
      <c r="D82" s="45"/>
      <c r="E82" s="45"/>
      <c r="F82" s="45"/>
      <c r="G82" s="45"/>
      <c r="H82" s="46"/>
      <c r="I82" s="47"/>
      <c r="J82" s="47"/>
      <c r="K82" s="47"/>
      <c r="L82" s="48"/>
      <c r="M82" s="47"/>
      <c r="N82" s="48"/>
      <c r="O82" s="47"/>
      <c r="P82" s="49"/>
      <c r="HY82" s="27"/>
      <c r="HZ82" s="27"/>
      <c r="IA82" s="27"/>
      <c r="IB82" s="27"/>
      <c r="IC82" s="27"/>
      <c r="ID82" s="27"/>
      <c r="IE82" s="27"/>
      <c r="IG82" s="27"/>
      <c r="IH82" s="27"/>
    </row>
    <row r="83" spans="1:256" customFormat="1" ht="15" x14ac:dyDescent="0.25">
      <c r="A83" s="147" t="s">
        <v>87</v>
      </c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9"/>
      <c r="HY83" s="27"/>
      <c r="HZ83" s="27" t="s">
        <v>87</v>
      </c>
      <c r="IA83" s="27"/>
      <c r="IB83" s="27"/>
      <c r="IC83" s="27"/>
      <c r="ID83" s="27"/>
      <c r="IE83" s="27"/>
      <c r="IG83" s="27"/>
      <c r="IH83" s="27"/>
    </row>
    <row r="84" spans="1:256" customFormat="1" ht="23.25" x14ac:dyDescent="0.25">
      <c r="A84" s="28" t="s">
        <v>88</v>
      </c>
      <c r="B84" s="29" t="s">
        <v>89</v>
      </c>
      <c r="C84" s="150" t="s">
        <v>90</v>
      </c>
      <c r="D84" s="150"/>
      <c r="E84" s="150"/>
      <c r="F84" s="150"/>
      <c r="G84" s="150"/>
      <c r="H84" s="30" t="s">
        <v>65</v>
      </c>
      <c r="I84" s="31">
        <v>0.12</v>
      </c>
      <c r="J84" s="32">
        <v>1</v>
      </c>
      <c r="K84" s="50">
        <v>0.12</v>
      </c>
      <c r="L84" s="34"/>
      <c r="M84" s="31"/>
      <c r="N84" s="34"/>
      <c r="O84" s="31"/>
      <c r="P84" s="35"/>
      <c r="HY84" s="27"/>
      <c r="HZ84" s="27"/>
      <c r="IA84" s="27" t="s">
        <v>90</v>
      </c>
      <c r="IB84" s="27" t="s">
        <v>2</v>
      </c>
      <c r="IC84" s="27" t="s">
        <v>2</v>
      </c>
      <c r="ID84" s="27" t="s">
        <v>2</v>
      </c>
      <c r="IE84" s="27" t="s">
        <v>2</v>
      </c>
      <c r="IG84" s="27"/>
      <c r="IH84" s="27"/>
    </row>
    <row r="85" spans="1:256" customFormat="1" ht="15" x14ac:dyDescent="0.25">
      <c r="A85" s="36"/>
      <c r="B85" s="6"/>
      <c r="C85" s="119" t="s">
        <v>91</v>
      </c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51"/>
      <c r="HY85" s="27"/>
      <c r="HZ85" s="27"/>
      <c r="IA85" s="27"/>
      <c r="IB85" s="27"/>
      <c r="IC85" s="27"/>
      <c r="ID85" s="27"/>
      <c r="IE85" s="27"/>
      <c r="IF85" s="3" t="s">
        <v>91</v>
      </c>
      <c r="IG85" s="27"/>
      <c r="IH85" s="27"/>
    </row>
    <row r="86" spans="1:256" customFormat="1" ht="15" x14ac:dyDescent="0.25">
      <c r="A86" s="37"/>
      <c r="B86" s="38"/>
      <c r="C86" s="152" t="s">
        <v>57</v>
      </c>
      <c r="D86" s="152"/>
      <c r="E86" s="152"/>
      <c r="F86" s="152"/>
      <c r="G86" s="152"/>
      <c r="H86" s="30"/>
      <c r="I86" s="31"/>
      <c r="J86" s="31"/>
      <c r="K86" s="31"/>
      <c r="L86" s="34"/>
      <c r="M86" s="31"/>
      <c r="N86" s="39"/>
      <c r="O86" s="31"/>
      <c r="P86" s="40">
        <v>2513.58</v>
      </c>
      <c r="Q86" s="41"/>
      <c r="R86" s="41"/>
      <c r="HY86" s="27"/>
      <c r="HZ86" s="27"/>
      <c r="IA86" s="27"/>
      <c r="IB86" s="27"/>
      <c r="IC86" s="27"/>
      <c r="ID86" s="27"/>
      <c r="IE86" s="27"/>
      <c r="IG86" s="27" t="s">
        <v>57</v>
      </c>
      <c r="IH86" s="27"/>
    </row>
    <row r="87" spans="1:256" customFormat="1" ht="15" x14ac:dyDescent="0.25">
      <c r="A87" s="42"/>
      <c r="B87" s="43"/>
      <c r="C87" s="152" t="s">
        <v>58</v>
      </c>
      <c r="D87" s="152"/>
      <c r="E87" s="152"/>
      <c r="F87" s="152"/>
      <c r="G87" s="152"/>
      <c r="H87" s="30"/>
      <c r="I87" s="31"/>
      <c r="J87" s="31"/>
      <c r="K87" s="31"/>
      <c r="L87" s="34"/>
      <c r="M87" s="31"/>
      <c r="N87" s="39">
        <v>48376.83</v>
      </c>
      <c r="O87" s="31"/>
      <c r="P87" s="40">
        <v>5805.22</v>
      </c>
      <c r="HY87" s="27"/>
      <c r="HZ87" s="27"/>
      <c r="IA87" s="27"/>
      <c r="IB87" s="27"/>
      <c r="IC87" s="27"/>
      <c r="ID87" s="27"/>
      <c r="IE87" s="27"/>
      <c r="IG87" s="27"/>
      <c r="IH87" s="27" t="s">
        <v>58</v>
      </c>
    </row>
    <row r="88" spans="1:256" customFormat="1" ht="0.75" customHeight="1" x14ac:dyDescent="0.25">
      <c r="A88" s="44"/>
      <c r="B88" s="45"/>
      <c r="C88" s="45"/>
      <c r="D88" s="45"/>
      <c r="E88" s="45"/>
      <c r="F88" s="45"/>
      <c r="G88" s="45"/>
      <c r="H88" s="46"/>
      <c r="I88" s="47"/>
      <c r="J88" s="47"/>
      <c r="K88" s="47"/>
      <c r="L88" s="48"/>
      <c r="M88" s="47"/>
      <c r="N88" s="48"/>
      <c r="O88" s="47"/>
      <c r="P88" s="49"/>
      <c r="HY88" s="27"/>
      <c r="HZ88" s="27"/>
      <c r="IA88" s="27"/>
      <c r="IB88" s="27"/>
      <c r="IC88" s="27"/>
      <c r="ID88" s="27"/>
      <c r="IE88" s="27"/>
      <c r="IG88" s="27"/>
      <c r="IH88" s="27"/>
    </row>
    <row r="89" spans="1:256" customFormat="1" ht="23.25" x14ac:dyDescent="0.25">
      <c r="A89" s="28" t="s">
        <v>92</v>
      </c>
      <c r="B89" s="29" t="s">
        <v>93</v>
      </c>
      <c r="C89" s="150" t="s">
        <v>94</v>
      </c>
      <c r="D89" s="150"/>
      <c r="E89" s="150"/>
      <c r="F89" s="150"/>
      <c r="G89" s="150"/>
      <c r="H89" s="30" t="s">
        <v>95</v>
      </c>
      <c r="I89" s="31">
        <v>0.18</v>
      </c>
      <c r="J89" s="32">
        <v>1</v>
      </c>
      <c r="K89" s="50">
        <v>0.18</v>
      </c>
      <c r="L89" s="34"/>
      <c r="M89" s="31"/>
      <c r="N89" s="34"/>
      <c r="O89" s="31"/>
      <c r="P89" s="35"/>
      <c r="HY89" s="27"/>
      <c r="HZ89" s="27"/>
      <c r="IA89" s="27" t="s">
        <v>94</v>
      </c>
      <c r="IB89" s="27" t="s">
        <v>2</v>
      </c>
      <c r="IC89" s="27" t="s">
        <v>2</v>
      </c>
      <c r="ID89" s="27" t="s">
        <v>2</v>
      </c>
      <c r="IE89" s="27" t="s">
        <v>2</v>
      </c>
      <c r="IG89" s="27"/>
      <c r="IH89" s="27"/>
    </row>
    <row r="90" spans="1:256" customFormat="1" ht="15" x14ac:dyDescent="0.25">
      <c r="A90" s="36"/>
      <c r="B90" s="6"/>
      <c r="C90" s="119" t="s">
        <v>96</v>
      </c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51"/>
      <c r="HY90" s="27"/>
      <c r="HZ90" s="27"/>
      <c r="IA90" s="27"/>
      <c r="IB90" s="27"/>
      <c r="IC90" s="27"/>
      <c r="ID90" s="27"/>
      <c r="IE90" s="27"/>
      <c r="IF90" s="3" t="s">
        <v>96</v>
      </c>
      <c r="IG90" s="27"/>
      <c r="IH90" s="27"/>
    </row>
    <row r="91" spans="1:256" customFormat="1" ht="15" x14ac:dyDescent="0.25">
      <c r="A91" s="37"/>
      <c r="B91" s="38"/>
      <c r="C91" s="152" t="s">
        <v>57</v>
      </c>
      <c r="D91" s="152"/>
      <c r="E91" s="152"/>
      <c r="F91" s="152"/>
      <c r="G91" s="152"/>
      <c r="H91" s="30"/>
      <c r="I91" s="31"/>
      <c r="J91" s="31"/>
      <c r="K91" s="31"/>
      <c r="L91" s="34"/>
      <c r="M91" s="31"/>
      <c r="N91" s="39"/>
      <c r="O91" s="31"/>
      <c r="P91" s="40">
        <v>6523.29</v>
      </c>
      <c r="Q91" s="41"/>
      <c r="R91" s="41"/>
      <c r="HY91" s="27"/>
      <c r="HZ91" s="27"/>
      <c r="IA91" s="27"/>
      <c r="IB91" s="27"/>
      <c r="IC91" s="27"/>
      <c r="ID91" s="27"/>
      <c r="IE91" s="27"/>
      <c r="IG91" s="27" t="s">
        <v>57</v>
      </c>
      <c r="IH91" s="27"/>
    </row>
    <row r="92" spans="1:256" customFormat="1" ht="15" x14ac:dyDescent="0.25">
      <c r="A92" s="42"/>
      <c r="B92" s="43"/>
      <c r="C92" s="152" t="s">
        <v>58</v>
      </c>
      <c r="D92" s="152"/>
      <c r="E92" s="152"/>
      <c r="F92" s="152"/>
      <c r="G92" s="152"/>
      <c r="H92" s="30"/>
      <c r="I92" s="31"/>
      <c r="J92" s="31"/>
      <c r="K92" s="31"/>
      <c r="L92" s="34"/>
      <c r="M92" s="31"/>
      <c r="N92" s="39">
        <v>90909.33</v>
      </c>
      <c r="O92" s="31"/>
      <c r="P92" s="40">
        <v>16363.68</v>
      </c>
      <c r="HY92" s="27"/>
      <c r="HZ92" s="27"/>
      <c r="IA92" s="27"/>
      <c r="IB92" s="27"/>
      <c r="IC92" s="27"/>
      <c r="ID92" s="27"/>
      <c r="IE92" s="27"/>
      <c r="IG92" s="27"/>
      <c r="IH92" s="27" t="s">
        <v>58</v>
      </c>
    </row>
    <row r="93" spans="1:256" customFormat="1" ht="0.75" customHeight="1" x14ac:dyDescent="0.25">
      <c r="A93" s="44"/>
      <c r="B93" s="45"/>
      <c r="C93" s="45"/>
      <c r="D93" s="45"/>
      <c r="E93" s="45"/>
      <c r="F93" s="45"/>
      <c r="G93" s="45"/>
      <c r="H93" s="46"/>
      <c r="I93" s="47"/>
      <c r="J93" s="47"/>
      <c r="K93" s="47"/>
      <c r="L93" s="48"/>
      <c r="M93" s="47"/>
      <c r="N93" s="48"/>
      <c r="O93" s="47"/>
      <c r="P93" s="49"/>
      <c r="HY93" s="27"/>
      <c r="HZ93" s="27"/>
      <c r="IA93" s="27"/>
      <c r="IB93" s="27"/>
      <c r="IC93" s="27"/>
      <c r="ID93" s="27"/>
      <c r="IE93" s="27"/>
      <c r="IG93" s="27"/>
      <c r="IH93" s="27"/>
    </row>
    <row r="94" spans="1:256" customFormat="1" ht="34.5" x14ac:dyDescent="0.25">
      <c r="A94" s="28" t="s">
        <v>97</v>
      </c>
      <c r="B94" s="29" t="s">
        <v>98</v>
      </c>
      <c r="C94" s="150" t="s">
        <v>99</v>
      </c>
      <c r="D94" s="150"/>
      <c r="E94" s="150"/>
      <c r="F94" s="150"/>
      <c r="G94" s="150"/>
      <c r="H94" s="30" t="s">
        <v>100</v>
      </c>
      <c r="I94" s="31">
        <v>18</v>
      </c>
      <c r="J94" s="32">
        <v>1</v>
      </c>
      <c r="K94" s="32">
        <v>18</v>
      </c>
      <c r="L94" s="52">
        <v>250.29</v>
      </c>
      <c r="M94" s="50">
        <v>1.31</v>
      </c>
      <c r="N94" s="52">
        <v>327.88</v>
      </c>
      <c r="O94" s="31"/>
      <c r="P94" s="40">
        <v>5901.84</v>
      </c>
      <c r="HY94" s="27"/>
      <c r="HZ94" s="27"/>
      <c r="IA94" s="27" t="s">
        <v>99</v>
      </c>
      <c r="IB94" s="27" t="s">
        <v>2</v>
      </c>
      <c r="IC94" s="27" t="s">
        <v>2</v>
      </c>
      <c r="ID94" s="27" t="s">
        <v>2</v>
      </c>
      <c r="IE94" s="27" t="s">
        <v>2</v>
      </c>
      <c r="IG94" s="27"/>
      <c r="IH94" s="27"/>
    </row>
    <row r="95" spans="1:256" customFormat="1" ht="15" x14ac:dyDescent="0.25">
      <c r="A95" s="42"/>
      <c r="B95" s="43"/>
      <c r="C95" s="119" t="s">
        <v>101</v>
      </c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51"/>
      <c r="HY95" s="27"/>
      <c r="HZ95" s="27"/>
      <c r="IA95" s="27"/>
      <c r="IB95" s="27"/>
      <c r="IC95" s="27"/>
      <c r="ID95" s="27"/>
      <c r="IE95" s="27"/>
      <c r="IG95" s="27"/>
      <c r="IH95" s="27"/>
      <c r="II95" s="3" t="s">
        <v>101</v>
      </c>
      <c r="IJ95" s="3" t="s">
        <v>2</v>
      </c>
      <c r="IK95" s="3" t="s">
        <v>2</v>
      </c>
      <c r="IL95" s="3" t="s">
        <v>2</v>
      </c>
      <c r="IM95" s="3" t="s">
        <v>2</v>
      </c>
      <c r="IN95" s="3" t="s">
        <v>2</v>
      </c>
      <c r="IO95" s="3" t="s">
        <v>2</v>
      </c>
      <c r="IP95" s="3" t="s">
        <v>2</v>
      </c>
      <c r="IQ95" s="3" t="s">
        <v>2</v>
      </c>
      <c r="IR95" s="3" t="s">
        <v>2</v>
      </c>
      <c r="IS95" s="3" t="s">
        <v>2</v>
      </c>
      <c r="IT95" s="3" t="s">
        <v>2</v>
      </c>
      <c r="IU95" s="3" t="s">
        <v>2</v>
      </c>
      <c r="IV95" s="3" t="s">
        <v>2</v>
      </c>
    </row>
    <row r="96" spans="1:256" customFormat="1" ht="15" x14ac:dyDescent="0.25">
      <c r="A96" s="42"/>
      <c r="B96" s="43"/>
      <c r="C96" s="152" t="s">
        <v>58</v>
      </c>
      <c r="D96" s="152"/>
      <c r="E96" s="152"/>
      <c r="F96" s="152"/>
      <c r="G96" s="152"/>
      <c r="H96" s="30"/>
      <c r="I96" s="31"/>
      <c r="J96" s="31"/>
      <c r="K96" s="31"/>
      <c r="L96" s="34"/>
      <c r="M96" s="31"/>
      <c r="N96" s="34"/>
      <c r="O96" s="31"/>
      <c r="P96" s="40">
        <v>5901.84</v>
      </c>
      <c r="HY96" s="27"/>
      <c r="HZ96" s="27"/>
      <c r="IA96" s="27"/>
      <c r="IB96" s="27"/>
      <c r="IC96" s="27"/>
      <c r="ID96" s="27"/>
      <c r="IE96" s="27"/>
      <c r="IG96" s="27"/>
      <c r="IH96" s="27" t="s">
        <v>58</v>
      </c>
    </row>
    <row r="97" spans="1:242" customFormat="1" ht="0.75" customHeight="1" x14ac:dyDescent="0.25">
      <c r="A97" s="44"/>
      <c r="B97" s="45"/>
      <c r="C97" s="45"/>
      <c r="D97" s="45"/>
      <c r="E97" s="45"/>
      <c r="F97" s="45"/>
      <c r="G97" s="45"/>
      <c r="H97" s="46"/>
      <c r="I97" s="47"/>
      <c r="J97" s="47"/>
      <c r="K97" s="47"/>
      <c r="L97" s="48"/>
      <c r="M97" s="47"/>
      <c r="N97" s="48"/>
      <c r="O97" s="47"/>
      <c r="P97" s="49"/>
      <c r="HY97" s="27"/>
      <c r="HZ97" s="27"/>
      <c r="IA97" s="27"/>
      <c r="IB97" s="27"/>
      <c r="IC97" s="27"/>
      <c r="ID97" s="27"/>
      <c r="IE97" s="27"/>
      <c r="IG97" s="27"/>
      <c r="IH97" s="27"/>
    </row>
    <row r="98" spans="1:242" customFormat="1" ht="23.25" x14ac:dyDescent="0.25">
      <c r="A98" s="28" t="s">
        <v>102</v>
      </c>
      <c r="B98" s="29" t="s">
        <v>103</v>
      </c>
      <c r="C98" s="150" t="s">
        <v>104</v>
      </c>
      <c r="D98" s="150"/>
      <c r="E98" s="150"/>
      <c r="F98" s="150"/>
      <c r="G98" s="150"/>
      <c r="H98" s="30" t="s">
        <v>105</v>
      </c>
      <c r="I98" s="31">
        <v>1.2</v>
      </c>
      <c r="J98" s="32">
        <v>1</v>
      </c>
      <c r="K98" s="53">
        <v>1.2</v>
      </c>
      <c r="L98" s="34"/>
      <c r="M98" s="31"/>
      <c r="N98" s="34"/>
      <c r="O98" s="31"/>
      <c r="P98" s="35"/>
      <c r="HY98" s="27"/>
      <c r="HZ98" s="27"/>
      <c r="IA98" s="27" t="s">
        <v>104</v>
      </c>
      <c r="IB98" s="27" t="s">
        <v>2</v>
      </c>
      <c r="IC98" s="27" t="s">
        <v>2</v>
      </c>
      <c r="ID98" s="27" t="s">
        <v>2</v>
      </c>
      <c r="IE98" s="27" t="s">
        <v>2</v>
      </c>
      <c r="IG98" s="27"/>
      <c r="IH98" s="27"/>
    </row>
    <row r="99" spans="1:242" customFormat="1" ht="15" x14ac:dyDescent="0.25">
      <c r="A99" s="36"/>
      <c r="B99" s="6"/>
      <c r="C99" s="119" t="s">
        <v>106</v>
      </c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51"/>
      <c r="HY99" s="27"/>
      <c r="HZ99" s="27"/>
      <c r="IA99" s="27"/>
      <c r="IB99" s="27"/>
      <c r="IC99" s="27"/>
      <c r="ID99" s="27"/>
      <c r="IE99" s="27"/>
      <c r="IF99" s="3" t="s">
        <v>106</v>
      </c>
      <c r="IG99" s="27"/>
      <c r="IH99" s="27"/>
    </row>
    <row r="100" spans="1:242" customFormat="1" ht="15" x14ac:dyDescent="0.25">
      <c r="A100" s="37"/>
      <c r="B100" s="38"/>
      <c r="C100" s="152" t="s">
        <v>57</v>
      </c>
      <c r="D100" s="152"/>
      <c r="E100" s="152"/>
      <c r="F100" s="152"/>
      <c r="G100" s="152"/>
      <c r="H100" s="30"/>
      <c r="I100" s="31"/>
      <c r="J100" s="31"/>
      <c r="K100" s="31"/>
      <c r="L100" s="34"/>
      <c r="M100" s="31"/>
      <c r="N100" s="39"/>
      <c r="O100" s="31"/>
      <c r="P100" s="40">
        <v>726.46</v>
      </c>
      <c r="Q100" s="41"/>
      <c r="R100" s="41"/>
      <c r="HY100" s="27"/>
      <c r="HZ100" s="27"/>
      <c r="IA100" s="27"/>
      <c r="IB100" s="27"/>
      <c r="IC100" s="27"/>
      <c r="ID100" s="27"/>
      <c r="IE100" s="27"/>
      <c r="IG100" s="27" t="s">
        <v>57</v>
      </c>
      <c r="IH100" s="27"/>
    </row>
    <row r="101" spans="1:242" customFormat="1" ht="15" x14ac:dyDescent="0.25">
      <c r="A101" s="42"/>
      <c r="B101" s="43"/>
      <c r="C101" s="152" t="s">
        <v>58</v>
      </c>
      <c r="D101" s="152"/>
      <c r="E101" s="152"/>
      <c r="F101" s="152"/>
      <c r="G101" s="152"/>
      <c r="H101" s="30"/>
      <c r="I101" s="31"/>
      <c r="J101" s="31"/>
      <c r="K101" s="31"/>
      <c r="L101" s="34"/>
      <c r="M101" s="31"/>
      <c r="N101" s="39">
        <v>1773.78</v>
      </c>
      <c r="O101" s="31"/>
      <c r="P101" s="40">
        <v>2128.5300000000002</v>
      </c>
      <c r="HY101" s="27"/>
      <c r="HZ101" s="27"/>
      <c r="IA101" s="27"/>
      <c r="IB101" s="27"/>
      <c r="IC101" s="27"/>
      <c r="ID101" s="27"/>
      <c r="IE101" s="27"/>
      <c r="IG101" s="27"/>
      <c r="IH101" s="27" t="s">
        <v>58</v>
      </c>
    </row>
    <row r="102" spans="1:242" customFormat="1" ht="0.75" customHeight="1" x14ac:dyDescent="0.25">
      <c r="A102" s="44"/>
      <c r="B102" s="45"/>
      <c r="C102" s="45"/>
      <c r="D102" s="45"/>
      <c r="E102" s="45"/>
      <c r="F102" s="45"/>
      <c r="G102" s="45"/>
      <c r="H102" s="46"/>
      <c r="I102" s="47"/>
      <c r="J102" s="47"/>
      <c r="K102" s="47"/>
      <c r="L102" s="48"/>
      <c r="M102" s="47"/>
      <c r="N102" s="48"/>
      <c r="O102" s="47"/>
      <c r="P102" s="49"/>
      <c r="HY102" s="27"/>
      <c r="HZ102" s="27"/>
      <c r="IA102" s="27"/>
      <c r="IB102" s="27"/>
      <c r="IC102" s="27"/>
      <c r="ID102" s="27"/>
      <c r="IE102" s="27"/>
      <c r="IG102" s="27"/>
      <c r="IH102" s="27"/>
    </row>
    <row r="103" spans="1:242" customFormat="1" ht="15" x14ac:dyDescent="0.25">
      <c r="A103" s="28" t="s">
        <v>107</v>
      </c>
      <c r="B103" s="29" t="s">
        <v>89</v>
      </c>
      <c r="C103" s="150" t="s">
        <v>108</v>
      </c>
      <c r="D103" s="150"/>
      <c r="E103" s="150"/>
      <c r="F103" s="150"/>
      <c r="G103" s="150"/>
      <c r="H103" s="30" t="s">
        <v>65</v>
      </c>
      <c r="I103" s="31">
        <v>0.02</v>
      </c>
      <c r="J103" s="32">
        <v>1</v>
      </c>
      <c r="K103" s="50">
        <v>0.02</v>
      </c>
      <c r="L103" s="34"/>
      <c r="M103" s="31"/>
      <c r="N103" s="34"/>
      <c r="O103" s="31"/>
      <c r="P103" s="35"/>
      <c r="HY103" s="27"/>
      <c r="HZ103" s="27"/>
      <c r="IA103" s="27" t="s">
        <v>108</v>
      </c>
      <c r="IB103" s="27" t="s">
        <v>2</v>
      </c>
      <c r="IC103" s="27" t="s">
        <v>2</v>
      </c>
      <c r="ID103" s="27" t="s">
        <v>2</v>
      </c>
      <c r="IE103" s="27" t="s">
        <v>2</v>
      </c>
      <c r="IG103" s="27"/>
      <c r="IH103" s="27"/>
    </row>
    <row r="104" spans="1:242" customFormat="1" ht="15" x14ac:dyDescent="0.25">
      <c r="A104" s="36"/>
      <c r="B104" s="6"/>
      <c r="C104" s="119" t="s">
        <v>109</v>
      </c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51"/>
      <c r="HY104" s="27"/>
      <c r="HZ104" s="27"/>
      <c r="IA104" s="27"/>
      <c r="IB104" s="27"/>
      <c r="IC104" s="27"/>
      <c r="ID104" s="27"/>
      <c r="IE104" s="27"/>
      <c r="IF104" s="3" t="s">
        <v>109</v>
      </c>
      <c r="IG104" s="27"/>
      <c r="IH104" s="27"/>
    </row>
    <row r="105" spans="1:242" customFormat="1" ht="15" x14ac:dyDescent="0.25">
      <c r="A105" s="37"/>
      <c r="B105" s="38"/>
      <c r="C105" s="152" t="s">
        <v>57</v>
      </c>
      <c r="D105" s="152"/>
      <c r="E105" s="152"/>
      <c r="F105" s="152"/>
      <c r="G105" s="152"/>
      <c r="H105" s="30"/>
      <c r="I105" s="31"/>
      <c r="J105" s="31"/>
      <c r="K105" s="31"/>
      <c r="L105" s="34"/>
      <c r="M105" s="31"/>
      <c r="N105" s="39"/>
      <c r="O105" s="31"/>
      <c r="P105" s="40">
        <v>418.93</v>
      </c>
      <c r="Q105" s="41"/>
      <c r="R105" s="41"/>
      <c r="HY105" s="27"/>
      <c r="HZ105" s="27"/>
      <c r="IA105" s="27"/>
      <c r="IB105" s="27"/>
      <c r="IC105" s="27"/>
      <c r="ID105" s="27"/>
      <c r="IE105" s="27"/>
      <c r="IG105" s="27" t="s">
        <v>57</v>
      </c>
      <c r="IH105" s="27"/>
    </row>
    <row r="106" spans="1:242" customFormat="1" ht="15" x14ac:dyDescent="0.25">
      <c r="A106" s="42"/>
      <c r="B106" s="43"/>
      <c r="C106" s="152" t="s">
        <v>58</v>
      </c>
      <c r="D106" s="152"/>
      <c r="E106" s="152"/>
      <c r="F106" s="152"/>
      <c r="G106" s="152"/>
      <c r="H106" s="30"/>
      <c r="I106" s="31"/>
      <c r="J106" s="31"/>
      <c r="K106" s="31"/>
      <c r="L106" s="34"/>
      <c r="M106" s="31"/>
      <c r="N106" s="39">
        <v>48376.5</v>
      </c>
      <c r="O106" s="31"/>
      <c r="P106" s="51">
        <v>967.53</v>
      </c>
      <c r="HY106" s="27"/>
      <c r="HZ106" s="27"/>
      <c r="IA106" s="27"/>
      <c r="IB106" s="27"/>
      <c r="IC106" s="27"/>
      <c r="ID106" s="27"/>
      <c r="IE106" s="27"/>
      <c r="IG106" s="27"/>
      <c r="IH106" s="27" t="s">
        <v>58</v>
      </c>
    </row>
    <row r="107" spans="1:242" customFormat="1" ht="0.75" customHeight="1" x14ac:dyDescent="0.25">
      <c r="A107" s="44"/>
      <c r="B107" s="45"/>
      <c r="C107" s="45"/>
      <c r="D107" s="45"/>
      <c r="E107" s="45"/>
      <c r="F107" s="45"/>
      <c r="G107" s="45"/>
      <c r="H107" s="46"/>
      <c r="I107" s="47"/>
      <c r="J107" s="47"/>
      <c r="K107" s="47"/>
      <c r="L107" s="48"/>
      <c r="M107" s="47"/>
      <c r="N107" s="48"/>
      <c r="O107" s="47"/>
      <c r="P107" s="49"/>
      <c r="HY107" s="27"/>
      <c r="HZ107" s="27"/>
      <c r="IA107" s="27"/>
      <c r="IB107" s="27"/>
      <c r="IC107" s="27"/>
      <c r="ID107" s="27"/>
      <c r="IE107" s="27"/>
      <c r="IG107" s="27"/>
      <c r="IH107" s="27"/>
    </row>
    <row r="108" spans="1:242" customFormat="1" ht="15" x14ac:dyDescent="0.25">
      <c r="A108" s="28" t="s">
        <v>110</v>
      </c>
      <c r="B108" s="29" t="s">
        <v>111</v>
      </c>
      <c r="C108" s="150" t="s">
        <v>112</v>
      </c>
      <c r="D108" s="150"/>
      <c r="E108" s="150"/>
      <c r="F108" s="150"/>
      <c r="G108" s="150"/>
      <c r="H108" s="30" t="s">
        <v>65</v>
      </c>
      <c r="I108" s="31">
        <v>0.02</v>
      </c>
      <c r="J108" s="32">
        <v>1</v>
      </c>
      <c r="K108" s="50">
        <v>0.02</v>
      </c>
      <c r="L108" s="34"/>
      <c r="M108" s="31"/>
      <c r="N108" s="34"/>
      <c r="O108" s="31"/>
      <c r="P108" s="35"/>
      <c r="HY108" s="27"/>
      <c r="HZ108" s="27"/>
      <c r="IA108" s="27" t="s">
        <v>112</v>
      </c>
      <c r="IB108" s="27" t="s">
        <v>2</v>
      </c>
      <c r="IC108" s="27" t="s">
        <v>2</v>
      </c>
      <c r="ID108" s="27" t="s">
        <v>2</v>
      </c>
      <c r="IE108" s="27" t="s">
        <v>2</v>
      </c>
      <c r="IG108" s="27"/>
      <c r="IH108" s="27"/>
    </row>
    <row r="109" spans="1:242" customFormat="1" ht="15" x14ac:dyDescent="0.25">
      <c r="A109" s="36"/>
      <c r="B109" s="6"/>
      <c r="C109" s="119" t="s">
        <v>109</v>
      </c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51"/>
      <c r="HY109" s="27"/>
      <c r="HZ109" s="27"/>
      <c r="IA109" s="27"/>
      <c r="IB109" s="27"/>
      <c r="IC109" s="27"/>
      <c r="ID109" s="27"/>
      <c r="IE109" s="27"/>
      <c r="IF109" s="3" t="s">
        <v>109</v>
      </c>
      <c r="IG109" s="27"/>
      <c r="IH109" s="27"/>
    </row>
    <row r="110" spans="1:242" customFormat="1" ht="15" x14ac:dyDescent="0.25">
      <c r="A110" s="37"/>
      <c r="B110" s="38"/>
      <c r="C110" s="152" t="s">
        <v>57</v>
      </c>
      <c r="D110" s="152"/>
      <c r="E110" s="152"/>
      <c r="F110" s="152"/>
      <c r="G110" s="152"/>
      <c r="H110" s="30"/>
      <c r="I110" s="31"/>
      <c r="J110" s="31"/>
      <c r="K110" s="31"/>
      <c r="L110" s="34"/>
      <c r="M110" s="31"/>
      <c r="N110" s="39"/>
      <c r="O110" s="31"/>
      <c r="P110" s="40">
        <v>365.73</v>
      </c>
      <c r="Q110" s="41"/>
      <c r="R110" s="41"/>
      <c r="HY110" s="27"/>
      <c r="HZ110" s="27"/>
      <c r="IA110" s="27"/>
      <c r="IB110" s="27"/>
      <c r="IC110" s="27"/>
      <c r="ID110" s="27"/>
      <c r="IE110" s="27"/>
      <c r="IG110" s="27" t="s">
        <v>57</v>
      </c>
      <c r="IH110" s="27"/>
    </row>
    <row r="111" spans="1:242" customFormat="1" ht="15" x14ac:dyDescent="0.25">
      <c r="A111" s="42"/>
      <c r="B111" s="43"/>
      <c r="C111" s="152" t="s">
        <v>58</v>
      </c>
      <c r="D111" s="152"/>
      <c r="E111" s="152"/>
      <c r="F111" s="152"/>
      <c r="G111" s="152"/>
      <c r="H111" s="30"/>
      <c r="I111" s="31"/>
      <c r="J111" s="31"/>
      <c r="K111" s="31"/>
      <c r="L111" s="34"/>
      <c r="M111" s="31"/>
      <c r="N111" s="39">
        <v>46574</v>
      </c>
      <c r="O111" s="31"/>
      <c r="P111" s="51">
        <v>931.48</v>
      </c>
      <c r="HY111" s="27"/>
      <c r="HZ111" s="27"/>
      <c r="IA111" s="27"/>
      <c r="IB111" s="27"/>
      <c r="IC111" s="27"/>
      <c r="ID111" s="27"/>
      <c r="IE111" s="27"/>
      <c r="IG111" s="27"/>
      <c r="IH111" s="27" t="s">
        <v>58</v>
      </c>
    </row>
    <row r="112" spans="1:242" customFormat="1" ht="0.75" customHeight="1" x14ac:dyDescent="0.25">
      <c r="A112" s="44"/>
      <c r="B112" s="45"/>
      <c r="C112" s="45"/>
      <c r="D112" s="45"/>
      <c r="E112" s="45"/>
      <c r="F112" s="45"/>
      <c r="G112" s="45"/>
      <c r="H112" s="46"/>
      <c r="I112" s="47"/>
      <c r="J112" s="47"/>
      <c r="K112" s="47"/>
      <c r="L112" s="48"/>
      <c r="M112" s="47"/>
      <c r="N112" s="48"/>
      <c r="O112" s="47"/>
      <c r="P112" s="49"/>
      <c r="HY112" s="27"/>
      <c r="HZ112" s="27"/>
      <c r="IA112" s="27"/>
      <c r="IB112" s="27"/>
      <c r="IC112" s="27"/>
      <c r="ID112" s="27"/>
      <c r="IE112" s="27"/>
      <c r="IG112" s="27"/>
      <c r="IH112" s="27"/>
    </row>
    <row r="113" spans="1:256" customFormat="1" ht="23.25" x14ac:dyDescent="0.25">
      <c r="A113" s="28" t="s">
        <v>113</v>
      </c>
      <c r="B113" s="29" t="s">
        <v>114</v>
      </c>
      <c r="C113" s="150" t="s">
        <v>115</v>
      </c>
      <c r="D113" s="150"/>
      <c r="E113" s="150"/>
      <c r="F113" s="150"/>
      <c r="G113" s="150"/>
      <c r="H113" s="30" t="s">
        <v>105</v>
      </c>
      <c r="I113" s="31">
        <v>0.2</v>
      </c>
      <c r="J113" s="32">
        <v>1</v>
      </c>
      <c r="K113" s="53">
        <v>0.2</v>
      </c>
      <c r="L113" s="52">
        <v>651.49</v>
      </c>
      <c r="M113" s="50">
        <v>1.21</v>
      </c>
      <c r="N113" s="52">
        <v>788.3</v>
      </c>
      <c r="O113" s="31"/>
      <c r="P113" s="51">
        <v>157.66</v>
      </c>
      <c r="HY113" s="27"/>
      <c r="HZ113" s="27"/>
      <c r="IA113" s="27" t="s">
        <v>115</v>
      </c>
      <c r="IB113" s="27" t="s">
        <v>2</v>
      </c>
      <c r="IC113" s="27" t="s">
        <v>2</v>
      </c>
      <c r="ID113" s="27" t="s">
        <v>2</v>
      </c>
      <c r="IE113" s="27" t="s">
        <v>2</v>
      </c>
      <c r="IG113" s="27"/>
      <c r="IH113" s="27"/>
    </row>
    <row r="114" spans="1:256" customFormat="1" ht="15" x14ac:dyDescent="0.25">
      <c r="A114" s="42"/>
      <c r="B114" s="43"/>
      <c r="C114" s="119" t="s">
        <v>116</v>
      </c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51"/>
      <c r="HY114" s="27"/>
      <c r="HZ114" s="27"/>
      <c r="IA114" s="27"/>
      <c r="IB114" s="27"/>
      <c r="IC114" s="27"/>
      <c r="ID114" s="27"/>
      <c r="IE114" s="27"/>
      <c r="IG114" s="27"/>
      <c r="IH114" s="27"/>
      <c r="II114" s="3" t="s">
        <v>116</v>
      </c>
      <c r="IJ114" s="3" t="s">
        <v>2</v>
      </c>
      <c r="IK114" s="3" t="s">
        <v>2</v>
      </c>
      <c r="IL114" s="3" t="s">
        <v>2</v>
      </c>
      <c r="IM114" s="3" t="s">
        <v>2</v>
      </c>
      <c r="IN114" s="3" t="s">
        <v>2</v>
      </c>
      <c r="IO114" s="3" t="s">
        <v>2</v>
      </c>
      <c r="IP114" s="3" t="s">
        <v>2</v>
      </c>
      <c r="IQ114" s="3" t="s">
        <v>2</v>
      </c>
      <c r="IR114" s="3" t="s">
        <v>2</v>
      </c>
      <c r="IS114" s="3" t="s">
        <v>2</v>
      </c>
      <c r="IT114" s="3" t="s">
        <v>2</v>
      </c>
      <c r="IU114" s="3" t="s">
        <v>2</v>
      </c>
      <c r="IV114" s="3" t="s">
        <v>2</v>
      </c>
    </row>
    <row r="115" spans="1:256" customFormat="1" ht="15" x14ac:dyDescent="0.25">
      <c r="A115" s="36"/>
      <c r="B115" s="6"/>
      <c r="C115" s="119" t="s">
        <v>117</v>
      </c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51"/>
      <c r="HY115" s="27"/>
      <c r="HZ115" s="27"/>
      <c r="IA115" s="27"/>
      <c r="IB115" s="27"/>
      <c r="IC115" s="27"/>
      <c r="ID115" s="27"/>
      <c r="IE115" s="27"/>
      <c r="IF115" s="3" t="s">
        <v>117</v>
      </c>
      <c r="IG115" s="27"/>
      <c r="IH115" s="27"/>
    </row>
    <row r="116" spans="1:256" customFormat="1" ht="15" x14ac:dyDescent="0.25">
      <c r="A116" s="42"/>
      <c r="B116" s="43"/>
      <c r="C116" s="152" t="s">
        <v>58</v>
      </c>
      <c r="D116" s="152"/>
      <c r="E116" s="152"/>
      <c r="F116" s="152"/>
      <c r="G116" s="152"/>
      <c r="H116" s="30"/>
      <c r="I116" s="31"/>
      <c r="J116" s="31"/>
      <c r="K116" s="31"/>
      <c r="L116" s="34"/>
      <c r="M116" s="31"/>
      <c r="N116" s="34"/>
      <c r="O116" s="31"/>
      <c r="P116" s="51">
        <v>157.66</v>
      </c>
      <c r="HY116" s="27"/>
      <c r="HZ116" s="27"/>
      <c r="IA116" s="27"/>
      <c r="IB116" s="27"/>
      <c r="IC116" s="27"/>
      <c r="ID116" s="27"/>
      <c r="IE116" s="27"/>
      <c r="IG116" s="27"/>
      <c r="IH116" s="27" t="s">
        <v>58</v>
      </c>
    </row>
    <row r="117" spans="1:256" customFormat="1" ht="0.75" customHeight="1" x14ac:dyDescent="0.25">
      <c r="A117" s="44"/>
      <c r="B117" s="45"/>
      <c r="C117" s="45"/>
      <c r="D117" s="45"/>
      <c r="E117" s="45"/>
      <c r="F117" s="45"/>
      <c r="G117" s="45"/>
      <c r="H117" s="46"/>
      <c r="I117" s="47"/>
      <c r="J117" s="47"/>
      <c r="K117" s="47"/>
      <c r="L117" s="48"/>
      <c r="M117" s="47"/>
      <c r="N117" s="48"/>
      <c r="O117" s="47"/>
      <c r="P117" s="49"/>
      <c r="HY117" s="27"/>
      <c r="HZ117" s="27"/>
      <c r="IA117" s="27"/>
      <c r="IB117" s="27"/>
      <c r="IC117" s="27"/>
      <c r="ID117" s="27"/>
      <c r="IE117" s="27"/>
      <c r="IG117" s="27"/>
      <c r="IH117" s="27"/>
    </row>
    <row r="118" spans="1:256" customFormat="1" ht="15" x14ac:dyDescent="0.25">
      <c r="A118" s="28" t="s">
        <v>118</v>
      </c>
      <c r="B118" s="29" t="s">
        <v>119</v>
      </c>
      <c r="C118" s="150" t="s">
        <v>120</v>
      </c>
      <c r="D118" s="150"/>
      <c r="E118" s="150"/>
      <c r="F118" s="150"/>
      <c r="G118" s="150"/>
      <c r="H118" s="30" t="s">
        <v>65</v>
      </c>
      <c r="I118" s="31">
        <v>0.02</v>
      </c>
      <c r="J118" s="32">
        <v>1</v>
      </c>
      <c r="K118" s="50">
        <v>0.02</v>
      </c>
      <c r="L118" s="34"/>
      <c r="M118" s="31"/>
      <c r="N118" s="34"/>
      <c r="O118" s="31"/>
      <c r="P118" s="35"/>
      <c r="HY118" s="27"/>
      <c r="HZ118" s="27"/>
      <c r="IA118" s="27" t="s">
        <v>120</v>
      </c>
      <c r="IB118" s="27" t="s">
        <v>2</v>
      </c>
      <c r="IC118" s="27" t="s">
        <v>2</v>
      </c>
      <c r="ID118" s="27" t="s">
        <v>2</v>
      </c>
      <c r="IE118" s="27" t="s">
        <v>2</v>
      </c>
      <c r="IG118" s="27"/>
      <c r="IH118" s="27"/>
    </row>
    <row r="119" spans="1:256" customFormat="1" ht="15" x14ac:dyDescent="0.25">
      <c r="A119" s="36"/>
      <c r="B119" s="6"/>
      <c r="C119" s="119" t="s">
        <v>109</v>
      </c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51"/>
      <c r="HY119" s="27"/>
      <c r="HZ119" s="27"/>
      <c r="IA119" s="27"/>
      <c r="IB119" s="27"/>
      <c r="IC119" s="27"/>
      <c r="ID119" s="27"/>
      <c r="IE119" s="27"/>
      <c r="IF119" s="3" t="s">
        <v>109</v>
      </c>
      <c r="IG119" s="27"/>
      <c r="IH119" s="27"/>
    </row>
    <row r="120" spans="1:256" customFormat="1" ht="15" x14ac:dyDescent="0.25">
      <c r="A120" s="37"/>
      <c r="B120" s="38"/>
      <c r="C120" s="152" t="s">
        <v>57</v>
      </c>
      <c r="D120" s="152"/>
      <c r="E120" s="152"/>
      <c r="F120" s="152"/>
      <c r="G120" s="152"/>
      <c r="H120" s="30"/>
      <c r="I120" s="31"/>
      <c r="J120" s="31"/>
      <c r="K120" s="31"/>
      <c r="L120" s="34"/>
      <c r="M120" s="31"/>
      <c r="N120" s="39"/>
      <c r="O120" s="31"/>
      <c r="P120" s="40">
        <v>757.11</v>
      </c>
      <c r="Q120" s="41"/>
      <c r="R120" s="41"/>
      <c r="HY120" s="27"/>
      <c r="HZ120" s="27"/>
      <c r="IA120" s="27"/>
      <c r="IB120" s="27"/>
      <c r="IC120" s="27"/>
      <c r="ID120" s="27"/>
      <c r="IE120" s="27"/>
      <c r="IG120" s="27" t="s">
        <v>57</v>
      </c>
      <c r="IH120" s="27"/>
    </row>
    <row r="121" spans="1:256" customFormat="1" ht="15" x14ac:dyDescent="0.25">
      <c r="A121" s="42"/>
      <c r="B121" s="43"/>
      <c r="C121" s="152" t="s">
        <v>58</v>
      </c>
      <c r="D121" s="152"/>
      <c r="E121" s="152"/>
      <c r="F121" s="152"/>
      <c r="G121" s="152"/>
      <c r="H121" s="30"/>
      <c r="I121" s="31"/>
      <c r="J121" s="31"/>
      <c r="K121" s="31"/>
      <c r="L121" s="34"/>
      <c r="M121" s="31"/>
      <c r="N121" s="39">
        <v>87267.5</v>
      </c>
      <c r="O121" s="31"/>
      <c r="P121" s="40">
        <v>1745.35</v>
      </c>
      <c r="HY121" s="27"/>
      <c r="HZ121" s="27"/>
      <c r="IA121" s="27"/>
      <c r="IB121" s="27"/>
      <c r="IC121" s="27"/>
      <c r="ID121" s="27"/>
      <c r="IE121" s="27"/>
      <c r="IG121" s="27"/>
      <c r="IH121" s="27" t="s">
        <v>58</v>
      </c>
    </row>
    <row r="122" spans="1:256" customFormat="1" ht="0.75" customHeight="1" x14ac:dyDescent="0.25">
      <c r="A122" s="44"/>
      <c r="B122" s="45"/>
      <c r="C122" s="45"/>
      <c r="D122" s="45"/>
      <c r="E122" s="45"/>
      <c r="F122" s="45"/>
      <c r="G122" s="45"/>
      <c r="H122" s="46"/>
      <c r="I122" s="47"/>
      <c r="J122" s="47"/>
      <c r="K122" s="47"/>
      <c r="L122" s="48"/>
      <c r="M122" s="47"/>
      <c r="N122" s="48"/>
      <c r="O122" s="47"/>
      <c r="P122" s="49"/>
      <c r="HY122" s="27"/>
      <c r="HZ122" s="27"/>
      <c r="IA122" s="27"/>
      <c r="IB122" s="27"/>
      <c r="IC122" s="27"/>
      <c r="ID122" s="27"/>
      <c r="IE122" s="27"/>
      <c r="IG122" s="27"/>
      <c r="IH122" s="27"/>
    </row>
    <row r="123" spans="1:256" customFormat="1" ht="15" x14ac:dyDescent="0.25">
      <c r="A123" s="28" t="s">
        <v>121</v>
      </c>
      <c r="B123" s="29" t="s">
        <v>122</v>
      </c>
      <c r="C123" s="150" t="s">
        <v>123</v>
      </c>
      <c r="D123" s="150"/>
      <c r="E123" s="150"/>
      <c r="F123" s="150"/>
      <c r="G123" s="150"/>
      <c r="H123" s="30" t="s">
        <v>124</v>
      </c>
      <c r="I123" s="31">
        <v>0.4</v>
      </c>
      <c r="J123" s="32">
        <v>1</v>
      </c>
      <c r="K123" s="53">
        <v>0.4</v>
      </c>
      <c r="L123" s="34"/>
      <c r="M123" s="31"/>
      <c r="N123" s="34"/>
      <c r="O123" s="31"/>
      <c r="P123" s="35"/>
      <c r="HY123" s="27"/>
      <c r="HZ123" s="27"/>
      <c r="IA123" s="27" t="s">
        <v>123</v>
      </c>
      <c r="IB123" s="27" t="s">
        <v>2</v>
      </c>
      <c r="IC123" s="27" t="s">
        <v>2</v>
      </c>
      <c r="ID123" s="27" t="s">
        <v>2</v>
      </c>
      <c r="IE123" s="27" t="s">
        <v>2</v>
      </c>
      <c r="IG123" s="27"/>
      <c r="IH123" s="27"/>
    </row>
    <row r="124" spans="1:256" customFormat="1" ht="15" x14ac:dyDescent="0.25">
      <c r="A124" s="36"/>
      <c r="B124" s="6"/>
      <c r="C124" s="119" t="s">
        <v>125</v>
      </c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51"/>
      <c r="HY124" s="27"/>
      <c r="HZ124" s="27"/>
      <c r="IA124" s="27"/>
      <c r="IB124" s="27"/>
      <c r="IC124" s="27"/>
      <c r="ID124" s="27"/>
      <c r="IE124" s="27"/>
      <c r="IF124" s="3" t="s">
        <v>125</v>
      </c>
      <c r="IG124" s="27"/>
      <c r="IH124" s="27"/>
    </row>
    <row r="125" spans="1:256" customFormat="1" ht="15" x14ac:dyDescent="0.25">
      <c r="A125" s="37"/>
      <c r="B125" s="38"/>
      <c r="C125" s="152" t="s">
        <v>57</v>
      </c>
      <c r="D125" s="152"/>
      <c r="E125" s="152"/>
      <c r="F125" s="152"/>
      <c r="G125" s="152"/>
      <c r="H125" s="30"/>
      <c r="I125" s="31"/>
      <c r="J125" s="31"/>
      <c r="K125" s="31"/>
      <c r="L125" s="34"/>
      <c r="M125" s="31"/>
      <c r="N125" s="39"/>
      <c r="O125" s="31"/>
      <c r="P125" s="40">
        <v>740.07</v>
      </c>
      <c r="Q125" s="41"/>
      <c r="R125" s="41"/>
      <c r="HY125" s="27"/>
      <c r="HZ125" s="27"/>
      <c r="IA125" s="27"/>
      <c r="IB125" s="27"/>
      <c r="IC125" s="27"/>
      <c r="ID125" s="27"/>
      <c r="IE125" s="27"/>
      <c r="IG125" s="27" t="s">
        <v>57</v>
      </c>
      <c r="IH125" s="27"/>
    </row>
    <row r="126" spans="1:256" customFormat="1" ht="15" x14ac:dyDescent="0.25">
      <c r="A126" s="42"/>
      <c r="B126" s="43"/>
      <c r="C126" s="152" t="s">
        <v>58</v>
      </c>
      <c r="D126" s="152"/>
      <c r="E126" s="152"/>
      <c r="F126" s="152"/>
      <c r="G126" s="152"/>
      <c r="H126" s="30"/>
      <c r="I126" s="31"/>
      <c r="J126" s="31"/>
      <c r="K126" s="31"/>
      <c r="L126" s="34"/>
      <c r="M126" s="31"/>
      <c r="N126" s="39">
        <v>5273.18</v>
      </c>
      <c r="O126" s="31"/>
      <c r="P126" s="40">
        <v>2109.27</v>
      </c>
      <c r="HY126" s="27"/>
      <c r="HZ126" s="27"/>
      <c r="IA126" s="27"/>
      <c r="IB126" s="27"/>
      <c r="IC126" s="27"/>
      <c r="ID126" s="27"/>
      <c r="IE126" s="27"/>
      <c r="IG126" s="27"/>
      <c r="IH126" s="27" t="s">
        <v>58</v>
      </c>
    </row>
    <row r="127" spans="1:256" customFormat="1" ht="0.75" customHeight="1" x14ac:dyDescent="0.25">
      <c r="A127" s="44"/>
      <c r="B127" s="45"/>
      <c r="C127" s="45"/>
      <c r="D127" s="45"/>
      <c r="E127" s="45"/>
      <c r="F127" s="45"/>
      <c r="G127" s="45"/>
      <c r="H127" s="46"/>
      <c r="I127" s="47"/>
      <c r="J127" s="47"/>
      <c r="K127" s="47"/>
      <c r="L127" s="48"/>
      <c r="M127" s="47"/>
      <c r="N127" s="48"/>
      <c r="O127" s="47"/>
      <c r="P127" s="49"/>
      <c r="HY127" s="27"/>
      <c r="HZ127" s="27"/>
      <c r="IA127" s="27"/>
      <c r="IB127" s="27"/>
      <c r="IC127" s="27"/>
      <c r="ID127" s="27"/>
      <c r="IE127" s="27"/>
      <c r="IG127" s="27"/>
      <c r="IH127" s="27"/>
    </row>
    <row r="128" spans="1:256" customFormat="1" ht="15" x14ac:dyDescent="0.25">
      <c r="A128" s="147" t="s">
        <v>126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9"/>
      <c r="HY128" s="27"/>
      <c r="HZ128" s="27" t="s">
        <v>126</v>
      </c>
      <c r="IA128" s="27"/>
      <c r="IB128" s="27"/>
      <c r="IC128" s="27"/>
      <c r="ID128" s="27"/>
      <c r="IE128" s="27"/>
      <c r="IG128" s="27"/>
      <c r="IH128" s="27"/>
    </row>
    <row r="129" spans="1:242" customFormat="1" ht="23.25" x14ac:dyDescent="0.25">
      <c r="A129" s="28" t="s">
        <v>127</v>
      </c>
      <c r="B129" s="29" t="s">
        <v>128</v>
      </c>
      <c r="C129" s="150" t="s">
        <v>129</v>
      </c>
      <c r="D129" s="150"/>
      <c r="E129" s="150"/>
      <c r="F129" s="150"/>
      <c r="G129" s="150"/>
      <c r="H129" s="30" t="s">
        <v>55</v>
      </c>
      <c r="I129" s="31">
        <v>0.22</v>
      </c>
      <c r="J129" s="32">
        <v>1</v>
      </c>
      <c r="K129" s="50">
        <v>0.22</v>
      </c>
      <c r="L129" s="34"/>
      <c r="M129" s="31"/>
      <c r="N129" s="34"/>
      <c r="O129" s="31"/>
      <c r="P129" s="35"/>
      <c r="HY129" s="27"/>
      <c r="HZ129" s="27"/>
      <c r="IA129" s="27" t="s">
        <v>129</v>
      </c>
      <c r="IB129" s="27" t="s">
        <v>2</v>
      </c>
      <c r="IC129" s="27" t="s">
        <v>2</v>
      </c>
      <c r="ID129" s="27" t="s">
        <v>2</v>
      </c>
      <c r="IE129" s="27" t="s">
        <v>2</v>
      </c>
      <c r="IG129" s="27"/>
      <c r="IH129" s="27"/>
    </row>
    <row r="130" spans="1:242" customFormat="1" ht="15" x14ac:dyDescent="0.25">
      <c r="A130" s="36"/>
      <c r="B130" s="6"/>
      <c r="C130" s="119" t="s">
        <v>83</v>
      </c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51"/>
      <c r="HY130" s="27"/>
      <c r="HZ130" s="27"/>
      <c r="IA130" s="27"/>
      <c r="IB130" s="27"/>
      <c r="IC130" s="27"/>
      <c r="ID130" s="27"/>
      <c r="IE130" s="27"/>
      <c r="IF130" s="3" t="s">
        <v>83</v>
      </c>
      <c r="IG130" s="27"/>
      <c r="IH130" s="27"/>
    </row>
    <row r="131" spans="1:242" customFormat="1" ht="15" x14ac:dyDescent="0.25">
      <c r="A131" s="37"/>
      <c r="B131" s="38"/>
      <c r="C131" s="152" t="s">
        <v>57</v>
      </c>
      <c r="D131" s="152"/>
      <c r="E131" s="152"/>
      <c r="F131" s="152"/>
      <c r="G131" s="152"/>
      <c r="H131" s="30"/>
      <c r="I131" s="31"/>
      <c r="J131" s="31"/>
      <c r="K131" s="31"/>
      <c r="L131" s="34"/>
      <c r="M131" s="31"/>
      <c r="N131" s="39"/>
      <c r="O131" s="31"/>
      <c r="P131" s="40">
        <v>5713.46</v>
      </c>
      <c r="Q131" s="41"/>
      <c r="R131" s="41"/>
      <c r="HY131" s="27"/>
      <c r="HZ131" s="27"/>
      <c r="IA131" s="27"/>
      <c r="IB131" s="27"/>
      <c r="IC131" s="27"/>
      <c r="ID131" s="27"/>
      <c r="IE131" s="27"/>
      <c r="IG131" s="27" t="s">
        <v>57</v>
      </c>
      <c r="IH131" s="27"/>
    </row>
    <row r="132" spans="1:242" customFormat="1" ht="15" x14ac:dyDescent="0.25">
      <c r="A132" s="42"/>
      <c r="B132" s="43"/>
      <c r="C132" s="152" t="s">
        <v>58</v>
      </c>
      <c r="D132" s="152"/>
      <c r="E132" s="152"/>
      <c r="F132" s="152"/>
      <c r="G132" s="152"/>
      <c r="H132" s="30"/>
      <c r="I132" s="31"/>
      <c r="J132" s="31"/>
      <c r="K132" s="31"/>
      <c r="L132" s="34"/>
      <c r="M132" s="31"/>
      <c r="N132" s="39">
        <v>61688.36</v>
      </c>
      <c r="O132" s="31"/>
      <c r="P132" s="40">
        <v>13571.44</v>
      </c>
      <c r="HY132" s="27"/>
      <c r="HZ132" s="27"/>
      <c r="IA132" s="27"/>
      <c r="IB132" s="27"/>
      <c r="IC132" s="27"/>
      <c r="ID132" s="27"/>
      <c r="IE132" s="27"/>
      <c r="IG132" s="27"/>
      <c r="IH132" s="27" t="s">
        <v>58</v>
      </c>
    </row>
    <row r="133" spans="1:242" customFormat="1" ht="0.75" customHeight="1" x14ac:dyDescent="0.25">
      <c r="A133" s="44"/>
      <c r="B133" s="45"/>
      <c r="C133" s="45"/>
      <c r="D133" s="45"/>
      <c r="E133" s="45"/>
      <c r="F133" s="45"/>
      <c r="G133" s="45"/>
      <c r="H133" s="46"/>
      <c r="I133" s="47"/>
      <c r="J133" s="47"/>
      <c r="K133" s="47"/>
      <c r="L133" s="48"/>
      <c r="M133" s="47"/>
      <c r="N133" s="48"/>
      <c r="O133" s="47"/>
      <c r="P133" s="49"/>
      <c r="HY133" s="27"/>
      <c r="HZ133" s="27"/>
      <c r="IA133" s="27"/>
      <c r="IB133" s="27"/>
      <c r="IC133" s="27"/>
      <c r="ID133" s="27"/>
      <c r="IE133" s="27"/>
      <c r="IG133" s="27"/>
      <c r="IH133" s="27"/>
    </row>
    <row r="134" spans="1:242" customFormat="1" ht="23.25" x14ac:dyDescent="0.25">
      <c r="A134" s="28" t="s">
        <v>130</v>
      </c>
      <c r="B134" s="29" t="s">
        <v>131</v>
      </c>
      <c r="C134" s="150" t="s">
        <v>132</v>
      </c>
      <c r="D134" s="150"/>
      <c r="E134" s="150"/>
      <c r="F134" s="150"/>
      <c r="G134" s="150"/>
      <c r="H134" s="30" t="s">
        <v>55</v>
      </c>
      <c r="I134" s="31">
        <v>0.22</v>
      </c>
      <c r="J134" s="32">
        <v>1</v>
      </c>
      <c r="K134" s="50">
        <v>0.22</v>
      </c>
      <c r="L134" s="34"/>
      <c r="M134" s="31"/>
      <c r="N134" s="34"/>
      <c r="O134" s="31"/>
      <c r="P134" s="35"/>
      <c r="HY134" s="27"/>
      <c r="HZ134" s="27"/>
      <c r="IA134" s="27" t="s">
        <v>132</v>
      </c>
      <c r="IB134" s="27" t="s">
        <v>2</v>
      </c>
      <c r="IC134" s="27" t="s">
        <v>2</v>
      </c>
      <c r="ID134" s="27" t="s">
        <v>2</v>
      </c>
      <c r="IE134" s="27" t="s">
        <v>2</v>
      </c>
      <c r="IG134" s="27"/>
      <c r="IH134" s="27"/>
    </row>
    <row r="135" spans="1:242" customFormat="1" ht="15" x14ac:dyDescent="0.25">
      <c r="A135" s="36"/>
      <c r="B135" s="6"/>
      <c r="C135" s="119" t="s">
        <v>83</v>
      </c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51"/>
      <c r="HY135" s="27"/>
      <c r="HZ135" s="27"/>
      <c r="IA135" s="27"/>
      <c r="IB135" s="27"/>
      <c r="IC135" s="27"/>
      <c r="ID135" s="27"/>
      <c r="IE135" s="27"/>
      <c r="IF135" s="3" t="s">
        <v>83</v>
      </c>
      <c r="IG135" s="27"/>
      <c r="IH135" s="27"/>
    </row>
    <row r="136" spans="1:242" customFormat="1" ht="15" x14ac:dyDescent="0.25">
      <c r="A136" s="37"/>
      <c r="B136" s="38"/>
      <c r="C136" s="152" t="s">
        <v>57</v>
      </c>
      <c r="D136" s="152"/>
      <c r="E136" s="152"/>
      <c r="F136" s="152"/>
      <c r="G136" s="152"/>
      <c r="H136" s="30"/>
      <c r="I136" s="31"/>
      <c r="J136" s="31"/>
      <c r="K136" s="31"/>
      <c r="L136" s="34"/>
      <c r="M136" s="31"/>
      <c r="N136" s="39"/>
      <c r="O136" s="31"/>
      <c r="P136" s="40">
        <v>1485.82</v>
      </c>
      <c r="Q136" s="41"/>
      <c r="R136" s="41"/>
      <c r="HY136" s="27"/>
      <c r="HZ136" s="27"/>
      <c r="IA136" s="27"/>
      <c r="IB136" s="27"/>
      <c r="IC136" s="27"/>
      <c r="ID136" s="27"/>
      <c r="IE136" s="27"/>
      <c r="IG136" s="27" t="s">
        <v>57</v>
      </c>
      <c r="IH136" s="27"/>
    </row>
    <row r="137" spans="1:242" customFormat="1" ht="15" x14ac:dyDescent="0.25">
      <c r="A137" s="42"/>
      <c r="B137" s="43"/>
      <c r="C137" s="152" t="s">
        <v>58</v>
      </c>
      <c r="D137" s="152"/>
      <c r="E137" s="152"/>
      <c r="F137" s="152"/>
      <c r="G137" s="152"/>
      <c r="H137" s="30"/>
      <c r="I137" s="31"/>
      <c r="J137" s="31"/>
      <c r="K137" s="31"/>
      <c r="L137" s="34"/>
      <c r="M137" s="31"/>
      <c r="N137" s="39">
        <v>16073.86</v>
      </c>
      <c r="O137" s="31"/>
      <c r="P137" s="40">
        <v>3536.25</v>
      </c>
      <c r="HY137" s="27"/>
      <c r="HZ137" s="27"/>
      <c r="IA137" s="27"/>
      <c r="IB137" s="27"/>
      <c r="IC137" s="27"/>
      <c r="ID137" s="27"/>
      <c r="IE137" s="27"/>
      <c r="IG137" s="27"/>
      <c r="IH137" s="27" t="s">
        <v>58</v>
      </c>
    </row>
    <row r="138" spans="1:242" customFormat="1" ht="0.75" customHeight="1" x14ac:dyDescent="0.25">
      <c r="A138" s="44"/>
      <c r="B138" s="45"/>
      <c r="C138" s="45"/>
      <c r="D138" s="45"/>
      <c r="E138" s="45"/>
      <c r="F138" s="45"/>
      <c r="G138" s="45"/>
      <c r="H138" s="46"/>
      <c r="I138" s="47"/>
      <c r="J138" s="47"/>
      <c r="K138" s="47"/>
      <c r="L138" s="48"/>
      <c r="M138" s="47"/>
      <c r="N138" s="48"/>
      <c r="O138" s="47"/>
      <c r="P138" s="49"/>
      <c r="HY138" s="27"/>
      <c r="HZ138" s="27"/>
      <c r="IA138" s="27"/>
      <c r="IB138" s="27"/>
      <c r="IC138" s="27"/>
      <c r="ID138" s="27"/>
      <c r="IE138" s="27"/>
      <c r="IG138" s="27"/>
      <c r="IH138" s="27"/>
    </row>
    <row r="139" spans="1:242" customFormat="1" ht="23.25" x14ac:dyDescent="0.25">
      <c r="A139" s="28" t="s">
        <v>133</v>
      </c>
      <c r="B139" s="29" t="s">
        <v>134</v>
      </c>
      <c r="C139" s="150" t="s">
        <v>135</v>
      </c>
      <c r="D139" s="150"/>
      <c r="E139" s="150"/>
      <c r="F139" s="150"/>
      <c r="G139" s="150"/>
      <c r="H139" s="30" t="s">
        <v>55</v>
      </c>
      <c r="I139" s="31">
        <v>0.22</v>
      </c>
      <c r="J139" s="32">
        <v>1</v>
      </c>
      <c r="K139" s="50">
        <v>0.22</v>
      </c>
      <c r="L139" s="34"/>
      <c r="M139" s="31"/>
      <c r="N139" s="34"/>
      <c r="O139" s="31"/>
      <c r="P139" s="35"/>
      <c r="HY139" s="27"/>
      <c r="HZ139" s="27"/>
      <c r="IA139" s="27" t="s">
        <v>135</v>
      </c>
      <c r="IB139" s="27" t="s">
        <v>2</v>
      </c>
      <c r="IC139" s="27" t="s">
        <v>2</v>
      </c>
      <c r="ID139" s="27" t="s">
        <v>2</v>
      </c>
      <c r="IE139" s="27" t="s">
        <v>2</v>
      </c>
      <c r="IG139" s="27"/>
      <c r="IH139" s="27"/>
    </row>
    <row r="140" spans="1:242" customFormat="1" ht="15" x14ac:dyDescent="0.25">
      <c r="A140" s="36"/>
      <c r="B140" s="6"/>
      <c r="C140" s="119" t="s">
        <v>83</v>
      </c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51"/>
      <c r="HY140" s="27"/>
      <c r="HZ140" s="27"/>
      <c r="IA140" s="27"/>
      <c r="IB140" s="27"/>
      <c r="IC140" s="27"/>
      <c r="ID140" s="27"/>
      <c r="IE140" s="27"/>
      <c r="IF140" s="3" t="s">
        <v>83</v>
      </c>
      <c r="IG140" s="27"/>
      <c r="IH140" s="27"/>
    </row>
    <row r="141" spans="1:242" customFormat="1" ht="15" x14ac:dyDescent="0.25">
      <c r="A141" s="37"/>
      <c r="B141" s="38"/>
      <c r="C141" s="152" t="s">
        <v>57</v>
      </c>
      <c r="D141" s="152"/>
      <c r="E141" s="152"/>
      <c r="F141" s="152"/>
      <c r="G141" s="152"/>
      <c r="H141" s="30"/>
      <c r="I141" s="31"/>
      <c r="J141" s="31"/>
      <c r="K141" s="31"/>
      <c r="L141" s="34"/>
      <c r="M141" s="31"/>
      <c r="N141" s="39"/>
      <c r="O141" s="31"/>
      <c r="P141" s="40">
        <v>2229.79</v>
      </c>
      <c r="Q141" s="41"/>
      <c r="R141" s="41"/>
      <c r="HY141" s="27"/>
      <c r="HZ141" s="27"/>
      <c r="IA141" s="27"/>
      <c r="IB141" s="27"/>
      <c r="IC141" s="27"/>
      <c r="ID141" s="27"/>
      <c r="IE141" s="27"/>
      <c r="IG141" s="27" t="s">
        <v>57</v>
      </c>
      <c r="IH141" s="27"/>
    </row>
    <row r="142" spans="1:242" customFormat="1" ht="15" x14ac:dyDescent="0.25">
      <c r="A142" s="42"/>
      <c r="B142" s="43"/>
      <c r="C142" s="152" t="s">
        <v>58</v>
      </c>
      <c r="D142" s="152"/>
      <c r="E142" s="152"/>
      <c r="F142" s="152"/>
      <c r="G142" s="152"/>
      <c r="H142" s="30"/>
      <c r="I142" s="31"/>
      <c r="J142" s="31"/>
      <c r="K142" s="31"/>
      <c r="L142" s="34"/>
      <c r="M142" s="31"/>
      <c r="N142" s="39">
        <v>24122.27</v>
      </c>
      <c r="O142" s="31"/>
      <c r="P142" s="40">
        <v>5306.9</v>
      </c>
      <c r="HY142" s="27"/>
      <c r="HZ142" s="27"/>
      <c r="IA142" s="27"/>
      <c r="IB142" s="27"/>
      <c r="IC142" s="27"/>
      <c r="ID142" s="27"/>
      <c r="IE142" s="27"/>
      <c r="IG142" s="27"/>
      <c r="IH142" s="27" t="s">
        <v>58</v>
      </c>
    </row>
    <row r="143" spans="1:242" customFormat="1" ht="0.75" customHeight="1" x14ac:dyDescent="0.25">
      <c r="A143" s="44"/>
      <c r="B143" s="45"/>
      <c r="C143" s="45"/>
      <c r="D143" s="45"/>
      <c r="E143" s="45"/>
      <c r="F143" s="45"/>
      <c r="G143" s="45"/>
      <c r="H143" s="46"/>
      <c r="I143" s="47"/>
      <c r="J143" s="47"/>
      <c r="K143" s="47"/>
      <c r="L143" s="48"/>
      <c r="M143" s="47"/>
      <c r="N143" s="48"/>
      <c r="O143" s="47"/>
      <c r="P143" s="49"/>
      <c r="HY143" s="27"/>
      <c r="HZ143" s="27"/>
      <c r="IA143" s="27"/>
      <c r="IB143" s="27"/>
      <c r="IC143" s="27"/>
      <c r="ID143" s="27"/>
      <c r="IE143" s="27"/>
      <c r="IG143" s="27"/>
      <c r="IH143" s="27"/>
    </row>
    <row r="144" spans="1:242" customFormat="1" ht="15" x14ac:dyDescent="0.25">
      <c r="A144" s="147" t="s">
        <v>136</v>
      </c>
      <c r="B144" s="148"/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9"/>
      <c r="HY144" s="27"/>
      <c r="HZ144" s="27" t="s">
        <v>136</v>
      </c>
      <c r="IA144" s="27"/>
      <c r="IB144" s="27"/>
      <c r="IC144" s="27"/>
      <c r="ID144" s="27"/>
      <c r="IE144" s="27"/>
      <c r="IG144" s="27"/>
      <c r="IH144" s="27"/>
    </row>
    <row r="145" spans="1:242" customFormat="1" ht="15" x14ac:dyDescent="0.25">
      <c r="A145" s="28" t="s">
        <v>137</v>
      </c>
      <c r="B145" s="29" t="s">
        <v>138</v>
      </c>
      <c r="C145" s="150" t="s">
        <v>139</v>
      </c>
      <c r="D145" s="150"/>
      <c r="E145" s="150"/>
      <c r="F145" s="150"/>
      <c r="G145" s="150"/>
      <c r="H145" s="30" t="s">
        <v>140</v>
      </c>
      <c r="I145" s="31">
        <v>8.5999999999999993E-2</v>
      </c>
      <c r="J145" s="32">
        <v>1</v>
      </c>
      <c r="K145" s="33">
        <v>8.5999999999999993E-2</v>
      </c>
      <c r="L145" s="34"/>
      <c r="M145" s="31"/>
      <c r="N145" s="34"/>
      <c r="O145" s="31"/>
      <c r="P145" s="35"/>
      <c r="HY145" s="27"/>
      <c r="HZ145" s="27"/>
      <c r="IA145" s="27" t="s">
        <v>139</v>
      </c>
      <c r="IB145" s="27" t="s">
        <v>2</v>
      </c>
      <c r="IC145" s="27" t="s">
        <v>2</v>
      </c>
      <c r="ID145" s="27" t="s">
        <v>2</v>
      </c>
      <c r="IE145" s="27" t="s">
        <v>2</v>
      </c>
      <c r="IG145" s="27"/>
      <c r="IH145" s="27"/>
    </row>
    <row r="146" spans="1:242" customFormat="1" ht="15" x14ac:dyDescent="0.25">
      <c r="A146" s="36"/>
      <c r="B146" s="6"/>
      <c r="C146" s="119" t="s">
        <v>141</v>
      </c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51"/>
      <c r="HY146" s="27"/>
      <c r="HZ146" s="27"/>
      <c r="IA146" s="27"/>
      <c r="IB146" s="27"/>
      <c r="IC146" s="27"/>
      <c r="ID146" s="27"/>
      <c r="IE146" s="27"/>
      <c r="IF146" s="3" t="s">
        <v>141</v>
      </c>
      <c r="IG146" s="27"/>
      <c r="IH146" s="27"/>
    </row>
    <row r="147" spans="1:242" customFormat="1" ht="15" x14ac:dyDescent="0.25">
      <c r="A147" s="37"/>
      <c r="B147" s="38"/>
      <c r="C147" s="152" t="s">
        <v>57</v>
      </c>
      <c r="D147" s="152"/>
      <c r="E147" s="152"/>
      <c r="F147" s="152"/>
      <c r="G147" s="152"/>
      <c r="H147" s="30"/>
      <c r="I147" s="31"/>
      <c r="J147" s="31"/>
      <c r="K147" s="31"/>
      <c r="L147" s="34"/>
      <c r="M147" s="31"/>
      <c r="N147" s="39"/>
      <c r="O147" s="31"/>
      <c r="P147" s="40">
        <v>4975.8599999999997</v>
      </c>
      <c r="Q147" s="41"/>
      <c r="R147" s="41"/>
      <c r="HY147" s="27"/>
      <c r="HZ147" s="27"/>
      <c r="IA147" s="27"/>
      <c r="IB147" s="27"/>
      <c r="IC147" s="27"/>
      <c r="ID147" s="27"/>
      <c r="IE147" s="27"/>
      <c r="IG147" s="27" t="s">
        <v>57</v>
      </c>
      <c r="IH147" s="27"/>
    </row>
    <row r="148" spans="1:242" customFormat="1" ht="15" x14ac:dyDescent="0.25">
      <c r="A148" s="42"/>
      <c r="B148" s="43"/>
      <c r="C148" s="152" t="s">
        <v>58</v>
      </c>
      <c r="D148" s="152"/>
      <c r="E148" s="152"/>
      <c r="F148" s="152"/>
      <c r="G148" s="152"/>
      <c r="H148" s="30"/>
      <c r="I148" s="31"/>
      <c r="J148" s="31"/>
      <c r="K148" s="31"/>
      <c r="L148" s="34"/>
      <c r="M148" s="31"/>
      <c r="N148" s="39">
        <v>136546.85999999999</v>
      </c>
      <c r="O148" s="31"/>
      <c r="P148" s="40">
        <v>11743.03</v>
      </c>
      <c r="HY148" s="27"/>
      <c r="HZ148" s="27"/>
      <c r="IA148" s="27"/>
      <c r="IB148" s="27"/>
      <c r="IC148" s="27"/>
      <c r="ID148" s="27"/>
      <c r="IE148" s="27"/>
      <c r="IG148" s="27"/>
      <c r="IH148" s="27" t="s">
        <v>58</v>
      </c>
    </row>
    <row r="149" spans="1:242" customFormat="1" ht="0.75" customHeight="1" x14ac:dyDescent="0.25">
      <c r="A149" s="44"/>
      <c r="B149" s="45"/>
      <c r="C149" s="45"/>
      <c r="D149" s="45"/>
      <c r="E149" s="45"/>
      <c r="F149" s="45"/>
      <c r="G149" s="45"/>
      <c r="H149" s="46"/>
      <c r="I149" s="47"/>
      <c r="J149" s="47"/>
      <c r="K149" s="47"/>
      <c r="L149" s="48"/>
      <c r="M149" s="47"/>
      <c r="N149" s="48"/>
      <c r="O149" s="47"/>
      <c r="P149" s="49"/>
      <c r="HY149" s="27"/>
      <c r="HZ149" s="27"/>
      <c r="IA149" s="27"/>
      <c r="IB149" s="27"/>
      <c r="IC149" s="27"/>
      <c r="ID149" s="27"/>
      <c r="IE149" s="27"/>
      <c r="IG149" s="27"/>
      <c r="IH149" s="27"/>
    </row>
    <row r="150" spans="1:242" customFormat="1" ht="15" x14ac:dyDescent="0.25">
      <c r="A150" s="28" t="s">
        <v>142</v>
      </c>
      <c r="B150" s="29" t="s">
        <v>143</v>
      </c>
      <c r="C150" s="150" t="s">
        <v>144</v>
      </c>
      <c r="D150" s="150"/>
      <c r="E150" s="150"/>
      <c r="F150" s="150"/>
      <c r="G150" s="150"/>
      <c r="H150" s="30" t="s">
        <v>145</v>
      </c>
      <c r="I150" s="31">
        <v>8.6</v>
      </c>
      <c r="J150" s="32">
        <v>1</v>
      </c>
      <c r="K150" s="53">
        <v>8.6</v>
      </c>
      <c r="L150" s="34"/>
      <c r="M150" s="31"/>
      <c r="N150" s="34"/>
      <c r="O150" s="31"/>
      <c r="P150" s="35"/>
      <c r="HY150" s="27"/>
      <c r="HZ150" s="27"/>
      <c r="IA150" s="27" t="s">
        <v>144</v>
      </c>
      <c r="IB150" s="27" t="s">
        <v>2</v>
      </c>
      <c r="IC150" s="27" t="s">
        <v>2</v>
      </c>
      <c r="ID150" s="27" t="s">
        <v>2</v>
      </c>
      <c r="IE150" s="27" t="s">
        <v>2</v>
      </c>
      <c r="IG150" s="27"/>
      <c r="IH150" s="27"/>
    </row>
    <row r="151" spans="1:242" customFormat="1" ht="15" x14ac:dyDescent="0.25">
      <c r="A151" s="37"/>
      <c r="B151" s="38"/>
      <c r="C151" s="152" t="s">
        <v>57</v>
      </c>
      <c r="D151" s="152"/>
      <c r="E151" s="152"/>
      <c r="F151" s="152"/>
      <c r="G151" s="152"/>
      <c r="H151" s="30"/>
      <c r="I151" s="31"/>
      <c r="J151" s="31"/>
      <c r="K151" s="31"/>
      <c r="L151" s="34"/>
      <c r="M151" s="31"/>
      <c r="N151" s="39"/>
      <c r="O151" s="31"/>
      <c r="P151" s="40">
        <v>8017.01</v>
      </c>
      <c r="Q151" s="41"/>
      <c r="R151" s="41"/>
      <c r="HY151" s="27"/>
      <c r="HZ151" s="27"/>
      <c r="IA151" s="27"/>
      <c r="IB151" s="27"/>
      <c r="IC151" s="27"/>
      <c r="ID151" s="27"/>
      <c r="IE151" s="27"/>
      <c r="IG151" s="27" t="s">
        <v>57</v>
      </c>
      <c r="IH151" s="27"/>
    </row>
    <row r="152" spans="1:242" customFormat="1" ht="15" x14ac:dyDescent="0.25">
      <c r="A152" s="42"/>
      <c r="B152" s="43"/>
      <c r="C152" s="152" t="s">
        <v>58</v>
      </c>
      <c r="D152" s="152"/>
      <c r="E152" s="152"/>
      <c r="F152" s="152"/>
      <c r="G152" s="152"/>
      <c r="H152" s="30"/>
      <c r="I152" s="31"/>
      <c r="J152" s="31"/>
      <c r="K152" s="31"/>
      <c r="L152" s="34"/>
      <c r="M152" s="31"/>
      <c r="N152" s="39">
        <v>1359.47</v>
      </c>
      <c r="O152" s="31"/>
      <c r="P152" s="40">
        <v>11691.43</v>
      </c>
      <c r="HY152" s="27"/>
      <c r="HZ152" s="27"/>
      <c r="IA152" s="27"/>
      <c r="IB152" s="27"/>
      <c r="IC152" s="27"/>
      <c r="ID152" s="27"/>
      <c r="IE152" s="27"/>
      <c r="IG152" s="27"/>
      <c r="IH152" s="27" t="s">
        <v>58</v>
      </c>
    </row>
    <row r="153" spans="1:242" customFormat="1" ht="0.75" customHeight="1" x14ac:dyDescent="0.25">
      <c r="A153" s="44"/>
      <c r="B153" s="45"/>
      <c r="C153" s="45"/>
      <c r="D153" s="45"/>
      <c r="E153" s="45"/>
      <c r="F153" s="45"/>
      <c r="G153" s="45"/>
      <c r="H153" s="46"/>
      <c r="I153" s="47"/>
      <c r="J153" s="47"/>
      <c r="K153" s="47"/>
      <c r="L153" s="48"/>
      <c r="M153" s="47"/>
      <c r="N153" s="48"/>
      <c r="O153" s="47"/>
      <c r="P153" s="49"/>
      <c r="HY153" s="27"/>
      <c r="HZ153" s="27"/>
      <c r="IA153" s="27"/>
      <c r="IB153" s="27"/>
      <c r="IC153" s="27"/>
      <c r="ID153" s="27"/>
      <c r="IE153" s="27"/>
      <c r="IG153" s="27"/>
      <c r="IH153" s="27"/>
    </row>
    <row r="154" spans="1:242" customFormat="1" ht="23.25" x14ac:dyDescent="0.25">
      <c r="A154" s="28" t="s">
        <v>146</v>
      </c>
      <c r="B154" s="29" t="s">
        <v>147</v>
      </c>
      <c r="C154" s="150" t="s">
        <v>148</v>
      </c>
      <c r="D154" s="150"/>
      <c r="E154" s="150"/>
      <c r="F154" s="150"/>
      <c r="G154" s="150"/>
      <c r="H154" s="30" t="s">
        <v>145</v>
      </c>
      <c r="I154" s="31">
        <v>8.6</v>
      </c>
      <c r="J154" s="32">
        <v>1</v>
      </c>
      <c r="K154" s="53">
        <v>8.6</v>
      </c>
      <c r="L154" s="34"/>
      <c r="M154" s="31"/>
      <c r="N154" s="39">
        <v>1001.11</v>
      </c>
      <c r="O154" s="31"/>
      <c r="P154" s="40">
        <v>8609.5499999999993</v>
      </c>
      <c r="HY154" s="27"/>
      <c r="HZ154" s="27"/>
      <c r="IA154" s="27" t="s">
        <v>148</v>
      </c>
      <c r="IB154" s="27" t="s">
        <v>2</v>
      </c>
      <c r="IC154" s="27" t="s">
        <v>2</v>
      </c>
      <c r="ID154" s="27" t="s">
        <v>2</v>
      </c>
      <c r="IE154" s="27" t="s">
        <v>2</v>
      </c>
      <c r="IG154" s="27"/>
      <c r="IH154" s="27"/>
    </row>
    <row r="155" spans="1:242" customFormat="1" ht="15" x14ac:dyDescent="0.25">
      <c r="A155" s="42"/>
      <c r="B155" s="43"/>
      <c r="C155" s="152" t="s">
        <v>58</v>
      </c>
      <c r="D155" s="152"/>
      <c r="E155" s="152"/>
      <c r="F155" s="152"/>
      <c r="G155" s="152"/>
      <c r="H155" s="30"/>
      <c r="I155" s="31"/>
      <c r="J155" s="31"/>
      <c r="K155" s="31"/>
      <c r="L155" s="34"/>
      <c r="M155" s="31"/>
      <c r="N155" s="34"/>
      <c r="O155" s="31"/>
      <c r="P155" s="40">
        <v>8609.5499999999993</v>
      </c>
      <c r="HY155" s="27"/>
      <c r="HZ155" s="27"/>
      <c r="IA155" s="27"/>
      <c r="IB155" s="27"/>
      <c r="IC155" s="27"/>
      <c r="ID155" s="27"/>
      <c r="IE155" s="27"/>
      <c r="IG155" s="27"/>
      <c r="IH155" s="27" t="s">
        <v>58</v>
      </c>
    </row>
    <row r="156" spans="1:242" customFormat="1" ht="0.75" customHeight="1" x14ac:dyDescent="0.25">
      <c r="A156" s="44"/>
      <c r="B156" s="45"/>
      <c r="C156" s="45"/>
      <c r="D156" s="45"/>
      <c r="E156" s="45"/>
      <c r="F156" s="45"/>
      <c r="G156" s="45"/>
      <c r="H156" s="46"/>
      <c r="I156" s="47"/>
      <c r="J156" s="47"/>
      <c r="K156" s="47"/>
      <c r="L156" s="48"/>
      <c r="M156" s="47"/>
      <c r="N156" s="48"/>
      <c r="O156" s="47"/>
      <c r="P156" s="49"/>
      <c r="HY156" s="27"/>
      <c r="HZ156" s="27"/>
      <c r="IA156" s="27"/>
      <c r="IB156" s="27"/>
      <c r="IC156" s="27"/>
      <c r="ID156" s="27"/>
      <c r="IE156" s="27"/>
      <c r="IG156" s="27"/>
      <c r="IH156" s="27"/>
    </row>
    <row r="157" spans="1:242" customFormat="1" ht="48.75" customHeight="1" x14ac:dyDescent="0.25">
      <c r="A157" s="28" t="s">
        <v>149</v>
      </c>
      <c r="B157" s="29" t="s">
        <v>150</v>
      </c>
      <c r="C157" s="150" t="s">
        <v>151</v>
      </c>
      <c r="D157" s="150"/>
      <c r="E157" s="150"/>
      <c r="F157" s="150"/>
      <c r="G157" s="150"/>
      <c r="H157" s="30" t="s">
        <v>145</v>
      </c>
      <c r="I157" s="31">
        <v>8.6</v>
      </c>
      <c r="J157" s="32">
        <v>1</v>
      </c>
      <c r="K157" s="53">
        <v>8.6</v>
      </c>
      <c r="L157" s="34"/>
      <c r="M157" s="31"/>
      <c r="N157" s="52">
        <v>224.38</v>
      </c>
      <c r="O157" s="31"/>
      <c r="P157" s="40">
        <v>1929.67</v>
      </c>
      <c r="HY157" s="27"/>
      <c r="HZ157" s="27"/>
      <c r="IA157" s="27" t="s">
        <v>151</v>
      </c>
      <c r="IB157" s="27" t="s">
        <v>2</v>
      </c>
      <c r="IC157" s="27" t="s">
        <v>2</v>
      </c>
      <c r="ID157" s="27" t="s">
        <v>2</v>
      </c>
      <c r="IE157" s="27" t="s">
        <v>2</v>
      </c>
      <c r="IG157" s="27"/>
      <c r="IH157" s="27"/>
    </row>
    <row r="158" spans="1:242" customFormat="1" ht="15" x14ac:dyDescent="0.25">
      <c r="A158" s="42"/>
      <c r="B158" s="43"/>
      <c r="C158" s="152" t="s">
        <v>58</v>
      </c>
      <c r="D158" s="152"/>
      <c r="E158" s="152"/>
      <c r="F158" s="152"/>
      <c r="G158" s="152"/>
      <c r="H158" s="30"/>
      <c r="I158" s="31"/>
      <c r="J158" s="31"/>
      <c r="K158" s="31"/>
      <c r="L158" s="34"/>
      <c r="M158" s="31"/>
      <c r="N158" s="34"/>
      <c r="O158" s="31"/>
      <c r="P158" s="40">
        <v>1929.67</v>
      </c>
      <c r="HY158" s="27"/>
      <c r="HZ158" s="27"/>
      <c r="IA158" s="27"/>
      <c r="IB158" s="27"/>
      <c r="IC158" s="27"/>
      <c r="ID158" s="27"/>
      <c r="IE158" s="27"/>
      <c r="IG158" s="27"/>
      <c r="IH158" s="27" t="s">
        <v>58</v>
      </c>
    </row>
    <row r="159" spans="1:242" customFormat="1" ht="0.75" customHeight="1" x14ac:dyDescent="0.25">
      <c r="A159" s="44"/>
      <c r="B159" s="45"/>
      <c r="C159" s="45"/>
      <c r="D159" s="45"/>
      <c r="E159" s="45"/>
      <c r="F159" s="45"/>
      <c r="G159" s="45"/>
      <c r="H159" s="46"/>
      <c r="I159" s="47"/>
      <c r="J159" s="47"/>
      <c r="K159" s="47"/>
      <c r="L159" s="48"/>
      <c r="M159" s="47"/>
      <c r="N159" s="48"/>
      <c r="O159" s="47"/>
      <c r="P159" s="49"/>
      <c r="HY159" s="27"/>
      <c r="HZ159" s="27"/>
      <c r="IA159" s="27"/>
      <c r="IB159" s="27"/>
      <c r="IC159" s="27"/>
      <c r="ID159" s="27"/>
      <c r="IE159" s="27"/>
      <c r="IG159" s="27"/>
      <c r="IH159" s="27"/>
    </row>
    <row r="160" spans="1:242" customFormat="1" ht="15" x14ac:dyDescent="0.25">
      <c r="A160" s="147" t="s">
        <v>152</v>
      </c>
      <c r="B160" s="148"/>
      <c r="C160" s="148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9"/>
      <c r="HY160" s="27"/>
      <c r="HZ160" s="27" t="s">
        <v>152</v>
      </c>
      <c r="IA160" s="27"/>
      <c r="IB160" s="27"/>
      <c r="IC160" s="27"/>
      <c r="ID160" s="27"/>
      <c r="IE160" s="27"/>
      <c r="IG160" s="27"/>
      <c r="IH160" s="27"/>
    </row>
    <row r="161" spans="1:256" customFormat="1" ht="15" x14ac:dyDescent="0.25">
      <c r="A161" s="147" t="s">
        <v>153</v>
      </c>
      <c r="B161" s="148"/>
      <c r="C161" s="148"/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9"/>
      <c r="HY161" s="27"/>
      <c r="HZ161" s="27" t="s">
        <v>153</v>
      </c>
      <c r="IA161" s="27"/>
      <c r="IB161" s="27"/>
      <c r="IC161" s="27"/>
      <c r="ID161" s="27"/>
      <c r="IE161" s="27"/>
      <c r="IG161" s="27"/>
      <c r="IH161" s="27"/>
    </row>
    <row r="162" spans="1:256" customFormat="1" ht="23.25" x14ac:dyDescent="0.25">
      <c r="A162" s="28" t="s">
        <v>154</v>
      </c>
      <c r="B162" s="29" t="s">
        <v>155</v>
      </c>
      <c r="C162" s="150" t="s">
        <v>156</v>
      </c>
      <c r="D162" s="150"/>
      <c r="E162" s="150"/>
      <c r="F162" s="150"/>
      <c r="G162" s="150"/>
      <c r="H162" s="30" t="s">
        <v>55</v>
      </c>
      <c r="I162" s="31">
        <v>0.88600000000000001</v>
      </c>
      <c r="J162" s="32">
        <v>1</v>
      </c>
      <c r="K162" s="33">
        <v>0.88600000000000001</v>
      </c>
      <c r="L162" s="34"/>
      <c r="M162" s="31"/>
      <c r="N162" s="34"/>
      <c r="O162" s="31"/>
      <c r="P162" s="35"/>
      <c r="HY162" s="27"/>
      <c r="HZ162" s="27"/>
      <c r="IA162" s="27" t="s">
        <v>156</v>
      </c>
      <c r="IB162" s="27" t="s">
        <v>2</v>
      </c>
      <c r="IC162" s="27" t="s">
        <v>2</v>
      </c>
      <c r="ID162" s="27" t="s">
        <v>2</v>
      </c>
      <c r="IE162" s="27" t="s">
        <v>2</v>
      </c>
      <c r="IG162" s="27"/>
      <c r="IH162" s="27"/>
    </row>
    <row r="163" spans="1:256" customFormat="1" ht="15" x14ac:dyDescent="0.25">
      <c r="A163" s="36"/>
      <c r="B163" s="6"/>
      <c r="C163" s="119" t="s">
        <v>157</v>
      </c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51"/>
      <c r="HY163" s="27"/>
      <c r="HZ163" s="27"/>
      <c r="IA163" s="27"/>
      <c r="IB163" s="27"/>
      <c r="IC163" s="27"/>
      <c r="ID163" s="27"/>
      <c r="IE163" s="27"/>
      <c r="IF163" s="3" t="s">
        <v>157</v>
      </c>
      <c r="IG163" s="27"/>
      <c r="IH163" s="27"/>
    </row>
    <row r="164" spans="1:256" customFormat="1" ht="15" x14ac:dyDescent="0.25">
      <c r="A164" s="37"/>
      <c r="B164" s="38"/>
      <c r="C164" s="152" t="s">
        <v>57</v>
      </c>
      <c r="D164" s="152"/>
      <c r="E164" s="152"/>
      <c r="F164" s="152"/>
      <c r="G164" s="152"/>
      <c r="H164" s="30"/>
      <c r="I164" s="31"/>
      <c r="J164" s="31"/>
      <c r="K164" s="31"/>
      <c r="L164" s="34"/>
      <c r="M164" s="31"/>
      <c r="N164" s="39"/>
      <c r="O164" s="31"/>
      <c r="P164" s="40">
        <v>3335.05</v>
      </c>
      <c r="Q164" s="41"/>
      <c r="R164" s="41"/>
      <c r="HY164" s="27"/>
      <c r="HZ164" s="27"/>
      <c r="IA164" s="27"/>
      <c r="IB164" s="27"/>
      <c r="IC164" s="27"/>
      <c r="ID164" s="27"/>
      <c r="IE164" s="27"/>
      <c r="IG164" s="27" t="s">
        <v>57</v>
      </c>
      <c r="IH164" s="27"/>
    </row>
    <row r="165" spans="1:256" customFormat="1" ht="15" x14ac:dyDescent="0.25">
      <c r="A165" s="42"/>
      <c r="B165" s="43"/>
      <c r="C165" s="152" t="s">
        <v>58</v>
      </c>
      <c r="D165" s="152"/>
      <c r="E165" s="152"/>
      <c r="F165" s="152"/>
      <c r="G165" s="152"/>
      <c r="H165" s="30"/>
      <c r="I165" s="31"/>
      <c r="J165" s="31"/>
      <c r="K165" s="31"/>
      <c r="L165" s="34"/>
      <c r="M165" s="31"/>
      <c r="N165" s="39">
        <v>6716.17</v>
      </c>
      <c r="O165" s="31"/>
      <c r="P165" s="40">
        <v>5950.53</v>
      </c>
      <c r="HY165" s="27"/>
      <c r="HZ165" s="27"/>
      <c r="IA165" s="27"/>
      <c r="IB165" s="27"/>
      <c r="IC165" s="27"/>
      <c r="ID165" s="27"/>
      <c r="IE165" s="27"/>
      <c r="IG165" s="27"/>
      <c r="IH165" s="27" t="s">
        <v>58</v>
      </c>
    </row>
    <row r="166" spans="1:256" customFormat="1" ht="0.75" customHeight="1" x14ac:dyDescent="0.25">
      <c r="A166" s="44"/>
      <c r="B166" s="45"/>
      <c r="C166" s="45"/>
      <c r="D166" s="45"/>
      <c r="E166" s="45"/>
      <c r="F166" s="45"/>
      <c r="G166" s="45"/>
      <c r="H166" s="46"/>
      <c r="I166" s="47"/>
      <c r="J166" s="47"/>
      <c r="K166" s="47"/>
      <c r="L166" s="48"/>
      <c r="M166" s="47"/>
      <c r="N166" s="48"/>
      <c r="O166" s="47"/>
      <c r="P166" s="49"/>
      <c r="HY166" s="27"/>
      <c r="HZ166" s="27"/>
      <c r="IA166" s="27"/>
      <c r="IB166" s="27"/>
      <c r="IC166" s="27"/>
      <c r="ID166" s="27"/>
      <c r="IE166" s="27"/>
      <c r="IG166" s="27"/>
      <c r="IH166" s="27"/>
    </row>
    <row r="167" spans="1:256" customFormat="1" ht="15" x14ac:dyDescent="0.25">
      <c r="A167" s="147" t="s">
        <v>51</v>
      </c>
      <c r="B167" s="148"/>
      <c r="C167" s="148"/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9"/>
      <c r="HY167" s="27"/>
      <c r="HZ167" s="27" t="s">
        <v>51</v>
      </c>
      <c r="IA167" s="27"/>
      <c r="IB167" s="27"/>
      <c r="IC167" s="27"/>
      <c r="ID167" s="27"/>
      <c r="IE167" s="27"/>
      <c r="IG167" s="27"/>
      <c r="IH167" s="27"/>
    </row>
    <row r="168" spans="1:256" customFormat="1" ht="15" x14ac:dyDescent="0.25">
      <c r="A168" s="28" t="s">
        <v>158</v>
      </c>
      <c r="B168" s="29" t="s">
        <v>159</v>
      </c>
      <c r="C168" s="150" t="s">
        <v>160</v>
      </c>
      <c r="D168" s="150"/>
      <c r="E168" s="150"/>
      <c r="F168" s="150"/>
      <c r="G168" s="150"/>
      <c r="H168" s="30" t="s">
        <v>161</v>
      </c>
      <c r="I168" s="31">
        <v>0.26800000000000002</v>
      </c>
      <c r="J168" s="32">
        <v>1</v>
      </c>
      <c r="K168" s="33">
        <v>0.26800000000000002</v>
      </c>
      <c r="L168" s="34"/>
      <c r="M168" s="31"/>
      <c r="N168" s="34"/>
      <c r="O168" s="31"/>
      <c r="P168" s="35"/>
      <c r="HY168" s="27"/>
      <c r="HZ168" s="27"/>
      <c r="IA168" s="27" t="s">
        <v>160</v>
      </c>
      <c r="IB168" s="27" t="s">
        <v>2</v>
      </c>
      <c r="IC168" s="27" t="s">
        <v>2</v>
      </c>
      <c r="ID168" s="27" t="s">
        <v>2</v>
      </c>
      <c r="IE168" s="27" t="s">
        <v>2</v>
      </c>
      <c r="IG168" s="27"/>
      <c r="IH168" s="27"/>
    </row>
    <row r="169" spans="1:256" customFormat="1" ht="15" x14ac:dyDescent="0.25">
      <c r="A169" s="36"/>
      <c r="B169" s="6"/>
      <c r="C169" s="119" t="s">
        <v>162</v>
      </c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51"/>
      <c r="HY169" s="27"/>
      <c r="HZ169" s="27"/>
      <c r="IA169" s="27"/>
      <c r="IB169" s="27"/>
      <c r="IC169" s="27"/>
      <c r="ID169" s="27"/>
      <c r="IE169" s="27"/>
      <c r="IF169" s="3" t="s">
        <v>162</v>
      </c>
      <c r="IG169" s="27"/>
      <c r="IH169" s="27"/>
    </row>
    <row r="170" spans="1:256" customFormat="1" ht="15" x14ac:dyDescent="0.25">
      <c r="A170" s="37"/>
      <c r="B170" s="38"/>
      <c r="C170" s="152" t="s">
        <v>57</v>
      </c>
      <c r="D170" s="152"/>
      <c r="E170" s="152"/>
      <c r="F170" s="152"/>
      <c r="G170" s="152"/>
      <c r="H170" s="30"/>
      <c r="I170" s="31"/>
      <c r="J170" s="31"/>
      <c r="K170" s="31"/>
      <c r="L170" s="34"/>
      <c r="M170" s="31"/>
      <c r="N170" s="39"/>
      <c r="O170" s="31"/>
      <c r="P170" s="40">
        <v>276.95</v>
      </c>
      <c r="Q170" s="41"/>
      <c r="R170" s="41"/>
      <c r="HY170" s="27"/>
      <c r="HZ170" s="27"/>
      <c r="IA170" s="27"/>
      <c r="IB170" s="27"/>
      <c r="IC170" s="27"/>
      <c r="ID170" s="27"/>
      <c r="IE170" s="27"/>
      <c r="IG170" s="27" t="s">
        <v>57</v>
      </c>
      <c r="IH170" s="27"/>
    </row>
    <row r="171" spans="1:256" customFormat="1" ht="15" x14ac:dyDescent="0.25">
      <c r="A171" s="42"/>
      <c r="B171" s="43"/>
      <c r="C171" s="152" t="s">
        <v>58</v>
      </c>
      <c r="D171" s="152"/>
      <c r="E171" s="152"/>
      <c r="F171" s="152"/>
      <c r="G171" s="152"/>
      <c r="H171" s="30"/>
      <c r="I171" s="31"/>
      <c r="J171" s="31"/>
      <c r="K171" s="31"/>
      <c r="L171" s="34"/>
      <c r="M171" s="31"/>
      <c r="N171" s="39">
        <v>2521.23</v>
      </c>
      <c r="O171" s="31"/>
      <c r="P171" s="51">
        <v>675.69</v>
      </c>
      <c r="HY171" s="27"/>
      <c r="HZ171" s="27"/>
      <c r="IA171" s="27"/>
      <c r="IB171" s="27"/>
      <c r="IC171" s="27"/>
      <c r="ID171" s="27"/>
      <c r="IE171" s="27"/>
      <c r="IG171" s="27"/>
      <c r="IH171" s="27" t="s">
        <v>58</v>
      </c>
    </row>
    <row r="172" spans="1:256" customFormat="1" ht="0.75" customHeight="1" x14ac:dyDescent="0.25">
      <c r="A172" s="44"/>
      <c r="B172" s="45"/>
      <c r="C172" s="45"/>
      <c r="D172" s="45"/>
      <c r="E172" s="45"/>
      <c r="F172" s="45"/>
      <c r="G172" s="45"/>
      <c r="H172" s="46"/>
      <c r="I172" s="47"/>
      <c r="J172" s="47"/>
      <c r="K172" s="47"/>
      <c r="L172" s="48"/>
      <c r="M172" s="47"/>
      <c r="N172" s="48"/>
      <c r="O172" s="47"/>
      <c r="P172" s="49"/>
      <c r="HY172" s="27"/>
      <c r="HZ172" s="27"/>
      <c r="IA172" s="27"/>
      <c r="IB172" s="27"/>
      <c r="IC172" s="27"/>
      <c r="ID172" s="27"/>
      <c r="IE172" s="27"/>
      <c r="IG172" s="27"/>
      <c r="IH172" s="27"/>
    </row>
    <row r="173" spans="1:256" customFormat="1" ht="15" x14ac:dyDescent="0.25">
      <c r="A173" s="28" t="s">
        <v>163</v>
      </c>
      <c r="B173" s="29" t="s">
        <v>164</v>
      </c>
      <c r="C173" s="150" t="s">
        <v>165</v>
      </c>
      <c r="D173" s="150"/>
      <c r="E173" s="150"/>
      <c r="F173" s="150"/>
      <c r="G173" s="150"/>
      <c r="H173" s="30" t="s">
        <v>166</v>
      </c>
      <c r="I173" s="31">
        <v>5.3600000000000002E-3</v>
      </c>
      <c r="J173" s="32">
        <v>1</v>
      </c>
      <c r="K173" s="54">
        <v>5.3600000000000002E-3</v>
      </c>
      <c r="L173" s="39">
        <v>3608.62</v>
      </c>
      <c r="M173" s="53">
        <v>1.4</v>
      </c>
      <c r="N173" s="39">
        <v>5052.07</v>
      </c>
      <c r="O173" s="31"/>
      <c r="P173" s="51">
        <v>27.08</v>
      </c>
      <c r="HY173" s="27"/>
      <c r="HZ173" s="27"/>
      <c r="IA173" s="27" t="s">
        <v>165</v>
      </c>
      <c r="IB173" s="27" t="s">
        <v>2</v>
      </c>
      <c r="IC173" s="27" t="s">
        <v>2</v>
      </c>
      <c r="ID173" s="27" t="s">
        <v>2</v>
      </c>
      <c r="IE173" s="27" t="s">
        <v>2</v>
      </c>
      <c r="IG173" s="27"/>
      <c r="IH173" s="27"/>
    </row>
    <row r="174" spans="1:256" customFormat="1" ht="15" x14ac:dyDescent="0.25">
      <c r="A174" s="42"/>
      <c r="B174" s="43"/>
      <c r="C174" s="119" t="s">
        <v>167</v>
      </c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51"/>
      <c r="HY174" s="27"/>
      <c r="HZ174" s="27"/>
      <c r="IA174" s="27"/>
      <c r="IB174" s="27"/>
      <c r="IC174" s="27"/>
      <c r="ID174" s="27"/>
      <c r="IE174" s="27"/>
      <c r="IG174" s="27"/>
      <c r="IH174" s="27"/>
      <c r="II174" s="3" t="s">
        <v>167</v>
      </c>
      <c r="IJ174" s="3" t="s">
        <v>2</v>
      </c>
      <c r="IK174" s="3" t="s">
        <v>2</v>
      </c>
      <c r="IL174" s="3" t="s">
        <v>2</v>
      </c>
      <c r="IM174" s="3" t="s">
        <v>2</v>
      </c>
      <c r="IN174" s="3" t="s">
        <v>2</v>
      </c>
      <c r="IO174" s="3" t="s">
        <v>2</v>
      </c>
      <c r="IP174" s="3" t="s">
        <v>2</v>
      </c>
      <c r="IQ174" s="3" t="s">
        <v>2</v>
      </c>
      <c r="IR174" s="3" t="s">
        <v>2</v>
      </c>
      <c r="IS174" s="3" t="s">
        <v>2</v>
      </c>
      <c r="IT174" s="3" t="s">
        <v>2</v>
      </c>
      <c r="IU174" s="3" t="s">
        <v>2</v>
      </c>
      <c r="IV174" s="3" t="s">
        <v>2</v>
      </c>
    </row>
    <row r="175" spans="1:256" customFormat="1" ht="15" x14ac:dyDescent="0.25">
      <c r="A175" s="42"/>
      <c r="B175" s="43"/>
      <c r="C175" s="152" t="s">
        <v>58</v>
      </c>
      <c r="D175" s="152"/>
      <c r="E175" s="152"/>
      <c r="F175" s="152"/>
      <c r="G175" s="152"/>
      <c r="H175" s="30"/>
      <c r="I175" s="31"/>
      <c r="J175" s="31"/>
      <c r="K175" s="31"/>
      <c r="L175" s="34"/>
      <c r="M175" s="31"/>
      <c r="N175" s="34"/>
      <c r="O175" s="31"/>
      <c r="P175" s="51">
        <v>27.08</v>
      </c>
      <c r="HY175" s="27"/>
      <c r="HZ175" s="27"/>
      <c r="IA175" s="27"/>
      <c r="IB175" s="27"/>
      <c r="IC175" s="27"/>
      <c r="ID175" s="27"/>
      <c r="IE175" s="27"/>
      <c r="IG175" s="27"/>
      <c r="IH175" s="27" t="s">
        <v>58</v>
      </c>
    </row>
    <row r="176" spans="1:256" customFormat="1" ht="0.75" customHeight="1" x14ac:dyDescent="0.25">
      <c r="A176" s="44"/>
      <c r="B176" s="45"/>
      <c r="C176" s="45"/>
      <c r="D176" s="45"/>
      <c r="E176" s="45"/>
      <c r="F176" s="45"/>
      <c r="G176" s="45"/>
      <c r="H176" s="46"/>
      <c r="I176" s="47"/>
      <c r="J176" s="47"/>
      <c r="K176" s="47"/>
      <c r="L176" s="48"/>
      <c r="M176" s="47"/>
      <c r="N176" s="48"/>
      <c r="O176" s="47"/>
      <c r="P176" s="49"/>
      <c r="HY176" s="27"/>
      <c r="HZ176" s="27"/>
      <c r="IA176" s="27"/>
      <c r="IB176" s="27"/>
      <c r="IC176" s="27"/>
      <c r="ID176" s="27"/>
      <c r="IE176" s="27"/>
      <c r="IG176" s="27"/>
      <c r="IH176" s="27"/>
    </row>
    <row r="177" spans="1:256" customFormat="1" ht="34.5" x14ac:dyDescent="0.25">
      <c r="A177" s="28" t="s">
        <v>168</v>
      </c>
      <c r="B177" s="29" t="s">
        <v>169</v>
      </c>
      <c r="C177" s="150" t="s">
        <v>170</v>
      </c>
      <c r="D177" s="150"/>
      <c r="E177" s="150"/>
      <c r="F177" s="150"/>
      <c r="G177" s="150"/>
      <c r="H177" s="30" t="s">
        <v>55</v>
      </c>
      <c r="I177" s="31">
        <v>0.628</v>
      </c>
      <c r="J177" s="32">
        <v>1</v>
      </c>
      <c r="K177" s="33">
        <v>0.628</v>
      </c>
      <c r="L177" s="34"/>
      <c r="M177" s="31"/>
      <c r="N177" s="34"/>
      <c r="O177" s="31"/>
      <c r="P177" s="35"/>
      <c r="HY177" s="27"/>
      <c r="HZ177" s="27"/>
      <c r="IA177" s="27" t="s">
        <v>170</v>
      </c>
      <c r="IB177" s="27" t="s">
        <v>2</v>
      </c>
      <c r="IC177" s="27" t="s">
        <v>2</v>
      </c>
      <c r="ID177" s="27" t="s">
        <v>2</v>
      </c>
      <c r="IE177" s="27" t="s">
        <v>2</v>
      </c>
      <c r="IG177" s="27"/>
      <c r="IH177" s="27"/>
    </row>
    <row r="178" spans="1:256" customFormat="1" ht="15" x14ac:dyDescent="0.25">
      <c r="A178" s="36"/>
      <c r="B178" s="6"/>
      <c r="C178" s="119" t="s">
        <v>56</v>
      </c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51"/>
      <c r="HY178" s="27"/>
      <c r="HZ178" s="27"/>
      <c r="IA178" s="27"/>
      <c r="IB178" s="27"/>
      <c r="IC178" s="27"/>
      <c r="ID178" s="27"/>
      <c r="IE178" s="27"/>
      <c r="IF178" s="3" t="s">
        <v>56</v>
      </c>
      <c r="IG178" s="27"/>
      <c r="IH178" s="27"/>
    </row>
    <row r="179" spans="1:256" customFormat="1" ht="15" x14ac:dyDescent="0.25">
      <c r="A179" s="37"/>
      <c r="B179" s="38"/>
      <c r="C179" s="152" t="s">
        <v>57</v>
      </c>
      <c r="D179" s="152"/>
      <c r="E179" s="152"/>
      <c r="F179" s="152"/>
      <c r="G179" s="152"/>
      <c r="H179" s="30"/>
      <c r="I179" s="31"/>
      <c r="J179" s="31"/>
      <c r="K179" s="31"/>
      <c r="L179" s="34"/>
      <c r="M179" s="31"/>
      <c r="N179" s="39"/>
      <c r="O179" s="31"/>
      <c r="P179" s="40">
        <v>10153.780000000001</v>
      </c>
      <c r="Q179" s="41"/>
      <c r="R179" s="41"/>
      <c r="HY179" s="27"/>
      <c r="HZ179" s="27"/>
      <c r="IA179" s="27"/>
      <c r="IB179" s="27"/>
      <c r="IC179" s="27"/>
      <c r="ID179" s="27"/>
      <c r="IE179" s="27"/>
      <c r="IG179" s="27" t="s">
        <v>57</v>
      </c>
      <c r="IH179" s="27"/>
    </row>
    <row r="180" spans="1:256" customFormat="1" ht="15" x14ac:dyDescent="0.25">
      <c r="A180" s="42"/>
      <c r="B180" s="43"/>
      <c r="C180" s="152" t="s">
        <v>58</v>
      </c>
      <c r="D180" s="152"/>
      <c r="E180" s="152"/>
      <c r="F180" s="152"/>
      <c r="G180" s="152"/>
      <c r="H180" s="30"/>
      <c r="I180" s="31"/>
      <c r="J180" s="31"/>
      <c r="K180" s="31"/>
      <c r="L180" s="34"/>
      <c r="M180" s="31"/>
      <c r="N180" s="39">
        <v>40133.550000000003</v>
      </c>
      <c r="O180" s="31"/>
      <c r="P180" s="40">
        <v>25203.87</v>
      </c>
      <c r="HY180" s="27"/>
      <c r="HZ180" s="27"/>
      <c r="IA180" s="27"/>
      <c r="IB180" s="27"/>
      <c r="IC180" s="27"/>
      <c r="ID180" s="27"/>
      <c r="IE180" s="27"/>
      <c r="IG180" s="27"/>
      <c r="IH180" s="27" t="s">
        <v>58</v>
      </c>
    </row>
    <row r="181" spans="1:256" customFormat="1" ht="0.75" customHeight="1" x14ac:dyDescent="0.25">
      <c r="A181" s="44"/>
      <c r="B181" s="45"/>
      <c r="C181" s="45"/>
      <c r="D181" s="45"/>
      <c r="E181" s="45"/>
      <c r="F181" s="45"/>
      <c r="G181" s="45"/>
      <c r="H181" s="46"/>
      <c r="I181" s="47"/>
      <c r="J181" s="47"/>
      <c r="K181" s="47"/>
      <c r="L181" s="48"/>
      <c r="M181" s="47"/>
      <c r="N181" s="48"/>
      <c r="O181" s="47"/>
      <c r="P181" s="49"/>
      <c r="HY181" s="27"/>
      <c r="HZ181" s="27"/>
      <c r="IA181" s="27"/>
      <c r="IB181" s="27"/>
      <c r="IC181" s="27"/>
      <c r="ID181" s="27"/>
      <c r="IE181" s="27"/>
      <c r="IG181" s="27"/>
      <c r="IH181" s="27"/>
    </row>
    <row r="182" spans="1:256" customFormat="1" ht="37.5" customHeight="1" x14ac:dyDescent="0.25">
      <c r="A182" s="28" t="s">
        <v>171</v>
      </c>
      <c r="B182" s="29" t="s">
        <v>172</v>
      </c>
      <c r="C182" s="150" t="s">
        <v>173</v>
      </c>
      <c r="D182" s="150"/>
      <c r="E182" s="150"/>
      <c r="F182" s="150"/>
      <c r="G182" s="150"/>
      <c r="H182" s="30" t="s">
        <v>55</v>
      </c>
      <c r="I182" s="31">
        <v>0.628</v>
      </c>
      <c r="J182" s="32">
        <v>1</v>
      </c>
      <c r="K182" s="33">
        <v>0.628</v>
      </c>
      <c r="L182" s="34"/>
      <c r="M182" s="31"/>
      <c r="N182" s="34"/>
      <c r="O182" s="31"/>
      <c r="P182" s="35"/>
      <c r="HY182" s="27"/>
      <c r="HZ182" s="27"/>
      <c r="IA182" s="27" t="s">
        <v>173</v>
      </c>
      <c r="IB182" s="27" t="s">
        <v>2</v>
      </c>
      <c r="IC182" s="27" t="s">
        <v>2</v>
      </c>
      <c r="ID182" s="27" t="s">
        <v>2</v>
      </c>
      <c r="IE182" s="27" t="s">
        <v>2</v>
      </c>
      <c r="IG182" s="27"/>
      <c r="IH182" s="27"/>
    </row>
    <row r="183" spans="1:256" customFormat="1" ht="15" x14ac:dyDescent="0.25">
      <c r="A183" s="37"/>
      <c r="B183" s="38"/>
      <c r="C183" s="152" t="s">
        <v>57</v>
      </c>
      <c r="D183" s="152"/>
      <c r="E183" s="152"/>
      <c r="F183" s="152"/>
      <c r="G183" s="152"/>
      <c r="H183" s="30"/>
      <c r="I183" s="31"/>
      <c r="J183" s="31"/>
      <c r="K183" s="31"/>
      <c r="L183" s="34"/>
      <c r="M183" s="31"/>
      <c r="N183" s="39"/>
      <c r="O183" s="31"/>
      <c r="P183" s="40">
        <v>19401.62</v>
      </c>
      <c r="Q183" s="41"/>
      <c r="R183" s="41"/>
      <c r="HY183" s="27"/>
      <c r="HZ183" s="27"/>
      <c r="IA183" s="27"/>
      <c r="IB183" s="27"/>
      <c r="IC183" s="27"/>
      <c r="ID183" s="27"/>
      <c r="IE183" s="27"/>
      <c r="IG183" s="27" t="s">
        <v>57</v>
      </c>
      <c r="IH183" s="27"/>
    </row>
    <row r="184" spans="1:256" customFormat="1" ht="15" x14ac:dyDescent="0.25">
      <c r="A184" s="42"/>
      <c r="B184" s="43"/>
      <c r="C184" s="152" t="s">
        <v>58</v>
      </c>
      <c r="D184" s="152"/>
      <c r="E184" s="152"/>
      <c r="F184" s="152"/>
      <c r="G184" s="152"/>
      <c r="H184" s="30"/>
      <c r="I184" s="31"/>
      <c r="J184" s="31"/>
      <c r="K184" s="31"/>
      <c r="L184" s="34"/>
      <c r="M184" s="31"/>
      <c r="N184" s="39">
        <v>76677.63</v>
      </c>
      <c r="O184" s="31"/>
      <c r="P184" s="40">
        <v>48153.55</v>
      </c>
      <c r="HY184" s="27"/>
      <c r="HZ184" s="27"/>
      <c r="IA184" s="27"/>
      <c r="IB184" s="27"/>
      <c r="IC184" s="27"/>
      <c r="ID184" s="27"/>
      <c r="IE184" s="27"/>
      <c r="IG184" s="27"/>
      <c r="IH184" s="27" t="s">
        <v>58</v>
      </c>
    </row>
    <row r="185" spans="1:256" customFormat="1" ht="0.75" customHeight="1" x14ac:dyDescent="0.25">
      <c r="A185" s="44"/>
      <c r="B185" s="45"/>
      <c r="C185" s="45"/>
      <c r="D185" s="45"/>
      <c r="E185" s="45"/>
      <c r="F185" s="45"/>
      <c r="G185" s="45"/>
      <c r="H185" s="46"/>
      <c r="I185" s="47"/>
      <c r="J185" s="47"/>
      <c r="K185" s="47"/>
      <c r="L185" s="48"/>
      <c r="M185" s="47"/>
      <c r="N185" s="48"/>
      <c r="O185" s="47"/>
      <c r="P185" s="49"/>
      <c r="HY185" s="27"/>
      <c r="HZ185" s="27"/>
      <c r="IA185" s="27"/>
      <c r="IB185" s="27"/>
      <c r="IC185" s="27"/>
      <c r="ID185" s="27"/>
      <c r="IE185" s="27"/>
      <c r="IG185" s="27"/>
      <c r="IH185" s="27"/>
    </row>
    <row r="186" spans="1:256" customFormat="1" ht="23.25" x14ac:dyDescent="0.25">
      <c r="A186" s="28" t="s">
        <v>174</v>
      </c>
      <c r="B186" s="29" t="s">
        <v>175</v>
      </c>
      <c r="C186" s="150" t="s">
        <v>176</v>
      </c>
      <c r="D186" s="150"/>
      <c r="E186" s="150"/>
      <c r="F186" s="150"/>
      <c r="G186" s="150"/>
      <c r="H186" s="30" t="s">
        <v>177</v>
      </c>
      <c r="I186" s="31">
        <v>1601.4</v>
      </c>
      <c r="J186" s="32">
        <v>1</v>
      </c>
      <c r="K186" s="53">
        <v>1601.4</v>
      </c>
      <c r="L186" s="52">
        <v>19.16</v>
      </c>
      <c r="M186" s="50">
        <v>1.51</v>
      </c>
      <c r="N186" s="52">
        <v>28.93</v>
      </c>
      <c r="O186" s="31"/>
      <c r="P186" s="40">
        <v>46328.5</v>
      </c>
      <c r="HY186" s="27"/>
      <c r="HZ186" s="27"/>
      <c r="IA186" s="27" t="s">
        <v>176</v>
      </c>
      <c r="IB186" s="27" t="s">
        <v>2</v>
      </c>
      <c r="IC186" s="27" t="s">
        <v>2</v>
      </c>
      <c r="ID186" s="27" t="s">
        <v>2</v>
      </c>
      <c r="IE186" s="27" t="s">
        <v>2</v>
      </c>
      <c r="IG186" s="27"/>
      <c r="IH186" s="27"/>
    </row>
    <row r="187" spans="1:256" customFormat="1" ht="15" x14ac:dyDescent="0.25">
      <c r="A187" s="42"/>
      <c r="B187" s="43"/>
      <c r="C187" s="119" t="s">
        <v>178</v>
      </c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51"/>
      <c r="HY187" s="27"/>
      <c r="HZ187" s="27"/>
      <c r="IA187" s="27"/>
      <c r="IB187" s="27"/>
      <c r="IC187" s="27"/>
      <c r="ID187" s="27"/>
      <c r="IE187" s="27"/>
      <c r="IG187" s="27"/>
      <c r="IH187" s="27"/>
      <c r="II187" s="3" t="s">
        <v>178</v>
      </c>
      <c r="IJ187" s="3" t="s">
        <v>2</v>
      </c>
      <c r="IK187" s="3" t="s">
        <v>2</v>
      </c>
      <c r="IL187" s="3" t="s">
        <v>2</v>
      </c>
      <c r="IM187" s="3" t="s">
        <v>2</v>
      </c>
      <c r="IN187" s="3" t="s">
        <v>2</v>
      </c>
      <c r="IO187" s="3" t="s">
        <v>2</v>
      </c>
      <c r="IP187" s="3" t="s">
        <v>2</v>
      </c>
      <c r="IQ187" s="3" t="s">
        <v>2</v>
      </c>
      <c r="IR187" s="3" t="s">
        <v>2</v>
      </c>
      <c r="IS187" s="3" t="s">
        <v>2</v>
      </c>
      <c r="IT187" s="3" t="s">
        <v>2</v>
      </c>
      <c r="IU187" s="3" t="s">
        <v>2</v>
      </c>
      <c r="IV187" s="3" t="s">
        <v>2</v>
      </c>
    </row>
    <row r="188" spans="1:256" customFormat="1" ht="15" x14ac:dyDescent="0.25">
      <c r="A188" s="36"/>
      <c r="B188" s="6"/>
      <c r="C188" s="119" t="s">
        <v>179</v>
      </c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51"/>
      <c r="HY188" s="27"/>
      <c r="HZ188" s="27"/>
      <c r="IA188" s="27"/>
      <c r="IB188" s="27"/>
      <c r="IC188" s="27"/>
      <c r="ID188" s="27"/>
      <c r="IE188" s="27"/>
      <c r="IF188" s="3" t="s">
        <v>179</v>
      </c>
      <c r="IG188" s="27"/>
      <c r="IH188" s="27"/>
    </row>
    <row r="189" spans="1:256" customFormat="1" ht="15" x14ac:dyDescent="0.25">
      <c r="A189" s="42"/>
      <c r="B189" s="43"/>
      <c r="C189" s="152" t="s">
        <v>58</v>
      </c>
      <c r="D189" s="152"/>
      <c r="E189" s="152"/>
      <c r="F189" s="152"/>
      <c r="G189" s="152"/>
      <c r="H189" s="30"/>
      <c r="I189" s="31"/>
      <c r="J189" s="31"/>
      <c r="K189" s="31"/>
      <c r="L189" s="34"/>
      <c r="M189" s="31"/>
      <c r="N189" s="34"/>
      <c r="O189" s="31"/>
      <c r="P189" s="40">
        <v>46328.5</v>
      </c>
      <c r="HY189" s="27"/>
      <c r="HZ189" s="27"/>
      <c r="IA189" s="27"/>
      <c r="IB189" s="27"/>
      <c r="IC189" s="27"/>
      <c r="ID189" s="27"/>
      <c r="IE189" s="27"/>
      <c r="IG189" s="27"/>
      <c r="IH189" s="27" t="s">
        <v>58</v>
      </c>
    </row>
    <row r="190" spans="1:256" customFormat="1" ht="0.75" customHeight="1" x14ac:dyDescent="0.25">
      <c r="A190" s="44"/>
      <c r="B190" s="45"/>
      <c r="C190" s="45"/>
      <c r="D190" s="45"/>
      <c r="E190" s="45"/>
      <c r="F190" s="45"/>
      <c r="G190" s="45"/>
      <c r="H190" s="46"/>
      <c r="I190" s="47"/>
      <c r="J190" s="47"/>
      <c r="K190" s="47"/>
      <c r="L190" s="48"/>
      <c r="M190" s="47"/>
      <c r="N190" s="48"/>
      <c r="O190" s="47"/>
      <c r="P190" s="49"/>
      <c r="HY190" s="27"/>
      <c r="HZ190" s="27"/>
      <c r="IA190" s="27"/>
      <c r="IB190" s="27"/>
      <c r="IC190" s="27"/>
      <c r="ID190" s="27"/>
      <c r="IE190" s="27"/>
      <c r="IG190" s="27"/>
      <c r="IH190" s="27"/>
    </row>
    <row r="191" spans="1:256" customFormat="1" ht="23.25" x14ac:dyDescent="0.25">
      <c r="A191" s="28" t="s">
        <v>180</v>
      </c>
      <c r="B191" s="29" t="s">
        <v>181</v>
      </c>
      <c r="C191" s="150" t="s">
        <v>182</v>
      </c>
      <c r="D191" s="150"/>
      <c r="E191" s="150"/>
      <c r="F191" s="150"/>
      <c r="G191" s="150"/>
      <c r="H191" s="30" t="s">
        <v>55</v>
      </c>
      <c r="I191" s="31">
        <v>0.628</v>
      </c>
      <c r="J191" s="32">
        <v>1</v>
      </c>
      <c r="K191" s="33">
        <v>0.628</v>
      </c>
      <c r="L191" s="34"/>
      <c r="M191" s="31"/>
      <c r="N191" s="34"/>
      <c r="O191" s="31"/>
      <c r="P191" s="35"/>
      <c r="HY191" s="27"/>
      <c r="HZ191" s="27"/>
      <c r="IA191" s="27" t="s">
        <v>182</v>
      </c>
      <c r="IB191" s="27" t="s">
        <v>2</v>
      </c>
      <c r="IC191" s="27" t="s">
        <v>2</v>
      </c>
      <c r="ID191" s="27" t="s">
        <v>2</v>
      </c>
      <c r="IE191" s="27" t="s">
        <v>2</v>
      </c>
      <c r="IG191" s="27"/>
      <c r="IH191" s="27"/>
    </row>
    <row r="192" spans="1:256" customFormat="1" ht="15" x14ac:dyDescent="0.25">
      <c r="A192" s="37"/>
      <c r="B192" s="38"/>
      <c r="C192" s="152" t="s">
        <v>57</v>
      </c>
      <c r="D192" s="152"/>
      <c r="E192" s="152"/>
      <c r="F192" s="152"/>
      <c r="G192" s="152"/>
      <c r="H192" s="30"/>
      <c r="I192" s="31"/>
      <c r="J192" s="31"/>
      <c r="K192" s="31"/>
      <c r="L192" s="34"/>
      <c r="M192" s="31"/>
      <c r="N192" s="39"/>
      <c r="O192" s="31"/>
      <c r="P192" s="40">
        <v>1597.94</v>
      </c>
      <c r="Q192" s="41"/>
      <c r="R192" s="41"/>
      <c r="HY192" s="27"/>
      <c r="HZ192" s="27"/>
      <c r="IA192" s="27"/>
      <c r="IB192" s="27"/>
      <c r="IC192" s="27"/>
      <c r="ID192" s="27"/>
      <c r="IE192" s="27"/>
      <c r="IG192" s="27" t="s">
        <v>57</v>
      </c>
      <c r="IH192" s="27"/>
    </row>
    <row r="193" spans="1:256" customFormat="1" ht="15" x14ac:dyDescent="0.25">
      <c r="A193" s="42"/>
      <c r="B193" s="43"/>
      <c r="C193" s="152" t="s">
        <v>58</v>
      </c>
      <c r="D193" s="152"/>
      <c r="E193" s="152"/>
      <c r="F193" s="152"/>
      <c r="G193" s="152"/>
      <c r="H193" s="30"/>
      <c r="I193" s="31"/>
      <c r="J193" s="31"/>
      <c r="K193" s="31"/>
      <c r="L193" s="34"/>
      <c r="M193" s="31"/>
      <c r="N193" s="39">
        <v>6306</v>
      </c>
      <c r="O193" s="31"/>
      <c r="P193" s="40">
        <v>3960.17</v>
      </c>
      <c r="HY193" s="27"/>
      <c r="HZ193" s="27"/>
      <c r="IA193" s="27"/>
      <c r="IB193" s="27"/>
      <c r="IC193" s="27"/>
      <c r="ID193" s="27"/>
      <c r="IE193" s="27"/>
      <c r="IG193" s="27"/>
      <c r="IH193" s="27" t="s">
        <v>58</v>
      </c>
    </row>
    <row r="194" spans="1:256" customFormat="1" ht="0.75" customHeight="1" x14ac:dyDescent="0.25">
      <c r="A194" s="44"/>
      <c r="B194" s="45"/>
      <c r="C194" s="45"/>
      <c r="D194" s="45"/>
      <c r="E194" s="45"/>
      <c r="F194" s="45"/>
      <c r="G194" s="45"/>
      <c r="H194" s="46"/>
      <c r="I194" s="47"/>
      <c r="J194" s="47"/>
      <c r="K194" s="47"/>
      <c r="L194" s="48"/>
      <c r="M194" s="47"/>
      <c r="N194" s="48"/>
      <c r="O194" s="47"/>
      <c r="P194" s="49"/>
      <c r="HY194" s="27"/>
      <c r="HZ194" s="27"/>
      <c r="IA194" s="27"/>
      <c r="IB194" s="27"/>
      <c r="IC194" s="27"/>
      <c r="ID194" s="27"/>
      <c r="IE194" s="27"/>
      <c r="IG194" s="27"/>
      <c r="IH194" s="27"/>
    </row>
    <row r="195" spans="1:256" customFormat="1" ht="23.25" x14ac:dyDescent="0.25">
      <c r="A195" s="28" t="s">
        <v>183</v>
      </c>
      <c r="B195" s="29" t="s">
        <v>184</v>
      </c>
      <c r="C195" s="150" t="s">
        <v>185</v>
      </c>
      <c r="D195" s="150"/>
      <c r="E195" s="150"/>
      <c r="F195" s="150"/>
      <c r="G195" s="150"/>
      <c r="H195" s="30" t="s">
        <v>177</v>
      </c>
      <c r="I195" s="31">
        <v>12.56</v>
      </c>
      <c r="J195" s="32">
        <v>1</v>
      </c>
      <c r="K195" s="50">
        <v>12.56</v>
      </c>
      <c r="L195" s="52">
        <v>68.290000000000006</v>
      </c>
      <c r="M195" s="50">
        <v>1.94</v>
      </c>
      <c r="N195" s="52">
        <v>132.47999999999999</v>
      </c>
      <c r="O195" s="31"/>
      <c r="P195" s="40">
        <v>1663.95</v>
      </c>
      <c r="HY195" s="27"/>
      <c r="HZ195" s="27"/>
      <c r="IA195" s="27" t="s">
        <v>185</v>
      </c>
      <c r="IB195" s="27" t="s">
        <v>2</v>
      </c>
      <c r="IC195" s="27" t="s">
        <v>2</v>
      </c>
      <c r="ID195" s="27" t="s">
        <v>2</v>
      </c>
      <c r="IE195" s="27" t="s">
        <v>2</v>
      </c>
      <c r="IG195" s="27"/>
      <c r="IH195" s="27"/>
    </row>
    <row r="196" spans="1:256" customFormat="1" ht="15" x14ac:dyDescent="0.25">
      <c r="A196" s="42"/>
      <c r="B196" s="43"/>
      <c r="C196" s="119" t="s">
        <v>178</v>
      </c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51"/>
      <c r="HY196" s="27"/>
      <c r="HZ196" s="27"/>
      <c r="IA196" s="27"/>
      <c r="IB196" s="27"/>
      <c r="IC196" s="27"/>
      <c r="ID196" s="27"/>
      <c r="IE196" s="27"/>
      <c r="IG196" s="27"/>
      <c r="IH196" s="27"/>
      <c r="II196" s="3" t="s">
        <v>178</v>
      </c>
      <c r="IJ196" s="3" t="s">
        <v>2</v>
      </c>
      <c r="IK196" s="3" t="s">
        <v>2</v>
      </c>
      <c r="IL196" s="3" t="s">
        <v>2</v>
      </c>
      <c r="IM196" s="3" t="s">
        <v>2</v>
      </c>
      <c r="IN196" s="3" t="s">
        <v>2</v>
      </c>
      <c r="IO196" s="3" t="s">
        <v>2</v>
      </c>
      <c r="IP196" s="3" t="s">
        <v>2</v>
      </c>
      <c r="IQ196" s="3" t="s">
        <v>2</v>
      </c>
      <c r="IR196" s="3" t="s">
        <v>2</v>
      </c>
      <c r="IS196" s="3" t="s">
        <v>2</v>
      </c>
      <c r="IT196" s="3" t="s">
        <v>2</v>
      </c>
      <c r="IU196" s="3" t="s">
        <v>2</v>
      </c>
      <c r="IV196" s="3" t="s">
        <v>2</v>
      </c>
    </row>
    <row r="197" spans="1:256" customFormat="1" ht="15" x14ac:dyDescent="0.25">
      <c r="A197" s="36"/>
      <c r="B197" s="6"/>
      <c r="C197" s="119" t="s">
        <v>186</v>
      </c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51"/>
      <c r="HY197" s="27"/>
      <c r="HZ197" s="27"/>
      <c r="IA197" s="27"/>
      <c r="IB197" s="27"/>
      <c r="IC197" s="27"/>
      <c r="ID197" s="27"/>
      <c r="IE197" s="27"/>
      <c r="IF197" s="3" t="s">
        <v>186</v>
      </c>
      <c r="IG197" s="27"/>
      <c r="IH197" s="27"/>
    </row>
    <row r="198" spans="1:256" customFormat="1" ht="15" x14ac:dyDescent="0.25">
      <c r="A198" s="42"/>
      <c r="B198" s="43"/>
      <c r="C198" s="152" t="s">
        <v>58</v>
      </c>
      <c r="D198" s="152"/>
      <c r="E198" s="152"/>
      <c r="F198" s="152"/>
      <c r="G198" s="152"/>
      <c r="H198" s="30"/>
      <c r="I198" s="31"/>
      <c r="J198" s="31"/>
      <c r="K198" s="31"/>
      <c r="L198" s="34"/>
      <c r="M198" s="31"/>
      <c r="N198" s="34"/>
      <c r="O198" s="31"/>
      <c r="P198" s="40">
        <v>1663.95</v>
      </c>
      <c r="HY198" s="27"/>
      <c r="HZ198" s="27"/>
      <c r="IA198" s="27"/>
      <c r="IB198" s="27"/>
      <c r="IC198" s="27"/>
      <c r="ID198" s="27"/>
      <c r="IE198" s="27"/>
      <c r="IG198" s="27"/>
      <c r="IH198" s="27" t="s">
        <v>58</v>
      </c>
    </row>
    <row r="199" spans="1:256" customFormat="1" ht="0.75" customHeight="1" x14ac:dyDescent="0.25">
      <c r="A199" s="44"/>
      <c r="B199" s="45"/>
      <c r="C199" s="45"/>
      <c r="D199" s="45"/>
      <c r="E199" s="45"/>
      <c r="F199" s="45"/>
      <c r="G199" s="45"/>
      <c r="H199" s="46"/>
      <c r="I199" s="47"/>
      <c r="J199" s="47"/>
      <c r="K199" s="47"/>
      <c r="L199" s="48"/>
      <c r="M199" s="47"/>
      <c r="N199" s="48"/>
      <c r="O199" s="47"/>
      <c r="P199" s="49"/>
      <c r="HY199" s="27"/>
      <c r="HZ199" s="27"/>
      <c r="IA199" s="27"/>
      <c r="IB199" s="27"/>
      <c r="IC199" s="27"/>
      <c r="ID199" s="27"/>
      <c r="IE199" s="27"/>
      <c r="IG199" s="27"/>
      <c r="IH199" s="27"/>
    </row>
    <row r="200" spans="1:256" customFormat="1" ht="45.75" x14ac:dyDescent="0.25">
      <c r="A200" s="28" t="s">
        <v>187</v>
      </c>
      <c r="B200" s="29" t="s">
        <v>188</v>
      </c>
      <c r="C200" s="150" t="s">
        <v>189</v>
      </c>
      <c r="D200" s="150"/>
      <c r="E200" s="150"/>
      <c r="F200" s="150"/>
      <c r="G200" s="150"/>
      <c r="H200" s="30" t="s">
        <v>55</v>
      </c>
      <c r="I200" s="31">
        <v>0.628</v>
      </c>
      <c r="J200" s="32">
        <v>1</v>
      </c>
      <c r="K200" s="33">
        <v>0.628</v>
      </c>
      <c r="L200" s="34"/>
      <c r="M200" s="31"/>
      <c r="N200" s="34"/>
      <c r="O200" s="31"/>
      <c r="P200" s="35"/>
      <c r="HY200" s="27"/>
      <c r="HZ200" s="27"/>
      <c r="IA200" s="27" t="s">
        <v>189</v>
      </c>
      <c r="IB200" s="27" t="s">
        <v>2</v>
      </c>
      <c r="IC200" s="27" t="s">
        <v>2</v>
      </c>
      <c r="ID200" s="27" t="s">
        <v>2</v>
      </c>
      <c r="IE200" s="27" t="s">
        <v>2</v>
      </c>
      <c r="IG200" s="27"/>
      <c r="IH200" s="27"/>
    </row>
    <row r="201" spans="1:256" customFormat="1" ht="15" x14ac:dyDescent="0.25">
      <c r="A201" s="37"/>
      <c r="B201" s="38"/>
      <c r="C201" s="152" t="s">
        <v>57</v>
      </c>
      <c r="D201" s="152"/>
      <c r="E201" s="152"/>
      <c r="F201" s="152"/>
      <c r="G201" s="152"/>
      <c r="H201" s="30"/>
      <c r="I201" s="31"/>
      <c r="J201" s="31"/>
      <c r="K201" s="31"/>
      <c r="L201" s="34"/>
      <c r="M201" s="31"/>
      <c r="N201" s="39"/>
      <c r="O201" s="31"/>
      <c r="P201" s="40">
        <v>38102.01</v>
      </c>
      <c r="Q201" s="41"/>
      <c r="R201" s="41"/>
      <c r="HY201" s="27"/>
      <c r="HZ201" s="27"/>
      <c r="IA201" s="27"/>
      <c r="IB201" s="27"/>
      <c r="IC201" s="27"/>
      <c r="ID201" s="27"/>
      <c r="IE201" s="27"/>
      <c r="IG201" s="27" t="s">
        <v>57</v>
      </c>
      <c r="IH201" s="27"/>
    </row>
    <row r="202" spans="1:256" customFormat="1" ht="15" x14ac:dyDescent="0.25">
      <c r="A202" s="42"/>
      <c r="B202" s="43"/>
      <c r="C202" s="152" t="s">
        <v>58</v>
      </c>
      <c r="D202" s="152"/>
      <c r="E202" s="152"/>
      <c r="F202" s="152"/>
      <c r="G202" s="152"/>
      <c r="H202" s="30"/>
      <c r="I202" s="31"/>
      <c r="J202" s="31"/>
      <c r="K202" s="31"/>
      <c r="L202" s="34"/>
      <c r="M202" s="31"/>
      <c r="N202" s="39">
        <v>150643.98000000001</v>
      </c>
      <c r="O202" s="31"/>
      <c r="P202" s="40">
        <v>94604.42</v>
      </c>
      <c r="HY202" s="27"/>
      <c r="HZ202" s="27"/>
      <c r="IA202" s="27"/>
      <c r="IB202" s="27"/>
      <c r="IC202" s="27"/>
      <c r="ID202" s="27"/>
      <c r="IE202" s="27"/>
      <c r="IG202" s="27"/>
      <c r="IH202" s="27" t="s">
        <v>58</v>
      </c>
    </row>
    <row r="203" spans="1:256" customFormat="1" ht="0.75" customHeight="1" x14ac:dyDescent="0.25">
      <c r="A203" s="44"/>
      <c r="B203" s="45"/>
      <c r="C203" s="45"/>
      <c r="D203" s="45"/>
      <c r="E203" s="45"/>
      <c r="F203" s="45"/>
      <c r="G203" s="45"/>
      <c r="H203" s="46"/>
      <c r="I203" s="47"/>
      <c r="J203" s="47"/>
      <c r="K203" s="47"/>
      <c r="L203" s="48"/>
      <c r="M203" s="47"/>
      <c r="N203" s="48"/>
      <c r="O203" s="47"/>
      <c r="P203" s="49"/>
      <c r="HY203" s="27"/>
      <c r="HZ203" s="27"/>
      <c r="IA203" s="27"/>
      <c r="IB203" s="27"/>
      <c r="IC203" s="27"/>
      <c r="ID203" s="27"/>
      <c r="IE203" s="27"/>
      <c r="IG203" s="27"/>
      <c r="IH203" s="27"/>
    </row>
    <row r="204" spans="1:256" customFormat="1" ht="23.25" x14ac:dyDescent="0.25">
      <c r="A204" s="28" t="s">
        <v>190</v>
      </c>
      <c r="B204" s="29" t="s">
        <v>191</v>
      </c>
      <c r="C204" s="150" t="s">
        <v>192</v>
      </c>
      <c r="D204" s="150"/>
      <c r="E204" s="150"/>
      <c r="F204" s="150"/>
      <c r="G204" s="150"/>
      <c r="H204" s="30" t="s">
        <v>145</v>
      </c>
      <c r="I204" s="31">
        <v>3.1399999999999997E-2</v>
      </c>
      <c r="J204" s="32">
        <v>1</v>
      </c>
      <c r="K204" s="55">
        <v>3.1399999999999997E-2</v>
      </c>
      <c r="L204" s="39">
        <v>37800.300000000003</v>
      </c>
      <c r="M204" s="50">
        <v>2.0699999999999998</v>
      </c>
      <c r="N204" s="39">
        <v>78246.62</v>
      </c>
      <c r="O204" s="31"/>
      <c r="P204" s="40">
        <v>2456.94</v>
      </c>
      <c r="HY204" s="27"/>
      <c r="HZ204" s="27"/>
      <c r="IA204" s="27" t="s">
        <v>192</v>
      </c>
      <c r="IB204" s="27" t="s">
        <v>2</v>
      </c>
      <c r="IC204" s="27" t="s">
        <v>2</v>
      </c>
      <c r="ID204" s="27" t="s">
        <v>2</v>
      </c>
      <c r="IE204" s="27" t="s">
        <v>2</v>
      </c>
      <c r="IG204" s="27"/>
      <c r="IH204" s="27"/>
    </row>
    <row r="205" spans="1:256" customFormat="1" ht="15" x14ac:dyDescent="0.25">
      <c r="A205" s="42"/>
      <c r="B205" s="43"/>
      <c r="C205" s="119" t="s">
        <v>178</v>
      </c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51"/>
      <c r="HY205" s="27"/>
      <c r="HZ205" s="27"/>
      <c r="IA205" s="27"/>
      <c r="IB205" s="27"/>
      <c r="IC205" s="27"/>
      <c r="ID205" s="27"/>
      <c r="IE205" s="27"/>
      <c r="IG205" s="27"/>
      <c r="IH205" s="27"/>
      <c r="II205" s="3" t="s">
        <v>178</v>
      </c>
      <c r="IJ205" s="3" t="s">
        <v>2</v>
      </c>
      <c r="IK205" s="3" t="s">
        <v>2</v>
      </c>
      <c r="IL205" s="3" t="s">
        <v>2</v>
      </c>
      <c r="IM205" s="3" t="s">
        <v>2</v>
      </c>
      <c r="IN205" s="3" t="s">
        <v>2</v>
      </c>
      <c r="IO205" s="3" t="s">
        <v>2</v>
      </c>
      <c r="IP205" s="3" t="s">
        <v>2</v>
      </c>
      <c r="IQ205" s="3" t="s">
        <v>2</v>
      </c>
      <c r="IR205" s="3" t="s">
        <v>2</v>
      </c>
      <c r="IS205" s="3" t="s">
        <v>2</v>
      </c>
      <c r="IT205" s="3" t="s">
        <v>2</v>
      </c>
      <c r="IU205" s="3" t="s">
        <v>2</v>
      </c>
      <c r="IV205" s="3" t="s">
        <v>2</v>
      </c>
    </row>
    <row r="206" spans="1:256" customFormat="1" ht="15" x14ac:dyDescent="0.25">
      <c r="A206" s="42"/>
      <c r="B206" s="43"/>
      <c r="C206" s="152" t="s">
        <v>58</v>
      </c>
      <c r="D206" s="152"/>
      <c r="E206" s="152"/>
      <c r="F206" s="152"/>
      <c r="G206" s="152"/>
      <c r="H206" s="30"/>
      <c r="I206" s="31"/>
      <c r="J206" s="31"/>
      <c r="K206" s="31"/>
      <c r="L206" s="34"/>
      <c r="M206" s="31"/>
      <c r="N206" s="34"/>
      <c r="O206" s="31"/>
      <c r="P206" s="40">
        <v>2456.94</v>
      </c>
      <c r="HY206" s="27"/>
      <c r="HZ206" s="27"/>
      <c r="IA206" s="27"/>
      <c r="IB206" s="27"/>
      <c r="IC206" s="27"/>
      <c r="ID206" s="27"/>
      <c r="IE206" s="27"/>
      <c r="IG206" s="27"/>
      <c r="IH206" s="27" t="s">
        <v>58</v>
      </c>
    </row>
    <row r="207" spans="1:256" customFormat="1" ht="0.75" customHeight="1" x14ac:dyDescent="0.25">
      <c r="A207" s="44"/>
      <c r="B207" s="45"/>
      <c r="C207" s="45"/>
      <c r="D207" s="45"/>
      <c r="E207" s="45"/>
      <c r="F207" s="45"/>
      <c r="G207" s="45"/>
      <c r="H207" s="46"/>
      <c r="I207" s="47"/>
      <c r="J207" s="47"/>
      <c r="K207" s="47"/>
      <c r="L207" s="48"/>
      <c r="M207" s="47"/>
      <c r="N207" s="48"/>
      <c r="O207" s="47"/>
      <c r="P207" s="49"/>
      <c r="HY207" s="27"/>
      <c r="HZ207" s="27"/>
      <c r="IA207" s="27"/>
      <c r="IB207" s="27"/>
      <c r="IC207" s="27"/>
      <c r="ID207" s="27"/>
      <c r="IE207" s="27"/>
      <c r="IG207" s="27"/>
      <c r="IH207" s="27"/>
    </row>
    <row r="208" spans="1:256" customFormat="1" ht="23.25" x14ac:dyDescent="0.25">
      <c r="A208" s="28" t="s">
        <v>193</v>
      </c>
      <c r="B208" s="29" t="s">
        <v>194</v>
      </c>
      <c r="C208" s="150" t="s">
        <v>195</v>
      </c>
      <c r="D208" s="150"/>
      <c r="E208" s="150"/>
      <c r="F208" s="150"/>
      <c r="G208" s="150"/>
      <c r="H208" s="30" t="s">
        <v>145</v>
      </c>
      <c r="I208" s="31">
        <v>0.23549999999999999</v>
      </c>
      <c r="J208" s="32">
        <v>1</v>
      </c>
      <c r="K208" s="55">
        <v>0.23549999999999999</v>
      </c>
      <c r="L208" s="39">
        <v>33998.35</v>
      </c>
      <c r="M208" s="50">
        <v>1.1299999999999999</v>
      </c>
      <c r="N208" s="39">
        <v>38418.14</v>
      </c>
      <c r="O208" s="31"/>
      <c r="P208" s="40">
        <v>9047.4699999999993</v>
      </c>
      <c r="HY208" s="27"/>
      <c r="HZ208" s="27"/>
      <c r="IA208" s="27" t="s">
        <v>195</v>
      </c>
      <c r="IB208" s="27" t="s">
        <v>2</v>
      </c>
      <c r="IC208" s="27" t="s">
        <v>2</v>
      </c>
      <c r="ID208" s="27" t="s">
        <v>2</v>
      </c>
      <c r="IE208" s="27" t="s">
        <v>2</v>
      </c>
      <c r="IG208" s="27"/>
      <c r="IH208" s="27"/>
    </row>
    <row r="209" spans="1:256" customFormat="1" ht="15" x14ac:dyDescent="0.25">
      <c r="A209" s="42"/>
      <c r="B209" s="43"/>
      <c r="C209" s="119" t="s">
        <v>178</v>
      </c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51"/>
      <c r="HY209" s="27"/>
      <c r="HZ209" s="27"/>
      <c r="IA209" s="27"/>
      <c r="IB209" s="27"/>
      <c r="IC209" s="27"/>
      <c r="ID209" s="27"/>
      <c r="IE209" s="27"/>
      <c r="IG209" s="27"/>
      <c r="IH209" s="27"/>
      <c r="II209" s="3" t="s">
        <v>178</v>
      </c>
      <c r="IJ209" s="3" t="s">
        <v>2</v>
      </c>
      <c r="IK209" s="3" t="s">
        <v>2</v>
      </c>
      <c r="IL209" s="3" t="s">
        <v>2</v>
      </c>
      <c r="IM209" s="3" t="s">
        <v>2</v>
      </c>
      <c r="IN209" s="3" t="s">
        <v>2</v>
      </c>
      <c r="IO209" s="3" t="s">
        <v>2</v>
      </c>
      <c r="IP209" s="3" t="s">
        <v>2</v>
      </c>
      <c r="IQ209" s="3" t="s">
        <v>2</v>
      </c>
      <c r="IR209" s="3" t="s">
        <v>2</v>
      </c>
      <c r="IS209" s="3" t="s">
        <v>2</v>
      </c>
      <c r="IT209" s="3" t="s">
        <v>2</v>
      </c>
      <c r="IU209" s="3" t="s">
        <v>2</v>
      </c>
      <c r="IV209" s="3" t="s">
        <v>2</v>
      </c>
    </row>
    <row r="210" spans="1:256" customFormat="1" ht="15" x14ac:dyDescent="0.25">
      <c r="A210" s="42"/>
      <c r="B210" s="43"/>
      <c r="C210" s="152" t="s">
        <v>58</v>
      </c>
      <c r="D210" s="152"/>
      <c r="E210" s="152"/>
      <c r="F210" s="152"/>
      <c r="G210" s="152"/>
      <c r="H210" s="30"/>
      <c r="I210" s="31"/>
      <c r="J210" s="31"/>
      <c r="K210" s="31"/>
      <c r="L210" s="34"/>
      <c r="M210" s="31"/>
      <c r="N210" s="34"/>
      <c r="O210" s="31"/>
      <c r="P210" s="40">
        <v>9047.4699999999993</v>
      </c>
      <c r="HY210" s="27"/>
      <c r="HZ210" s="27"/>
      <c r="IA210" s="27"/>
      <c r="IB210" s="27"/>
      <c r="IC210" s="27"/>
      <c r="ID210" s="27"/>
      <c r="IE210" s="27"/>
      <c r="IG210" s="27"/>
      <c r="IH210" s="27" t="s">
        <v>58</v>
      </c>
    </row>
    <row r="211" spans="1:256" customFormat="1" ht="0.75" customHeight="1" x14ac:dyDescent="0.25">
      <c r="A211" s="44"/>
      <c r="B211" s="45"/>
      <c r="C211" s="45"/>
      <c r="D211" s="45"/>
      <c r="E211" s="45"/>
      <c r="F211" s="45"/>
      <c r="G211" s="45"/>
      <c r="H211" s="46"/>
      <c r="I211" s="47"/>
      <c r="J211" s="47"/>
      <c r="K211" s="47"/>
      <c r="L211" s="48"/>
      <c r="M211" s="47"/>
      <c r="N211" s="48"/>
      <c r="O211" s="47"/>
      <c r="P211" s="49"/>
      <c r="HY211" s="27"/>
      <c r="HZ211" s="27"/>
      <c r="IA211" s="27"/>
      <c r="IB211" s="27"/>
      <c r="IC211" s="27"/>
      <c r="ID211" s="27"/>
      <c r="IE211" s="27"/>
      <c r="IG211" s="27"/>
      <c r="IH211" s="27"/>
    </row>
    <row r="212" spans="1:256" customFormat="1" ht="23.25" x14ac:dyDescent="0.25">
      <c r="A212" s="28" t="s">
        <v>196</v>
      </c>
      <c r="B212" s="29" t="s">
        <v>197</v>
      </c>
      <c r="C212" s="150" t="s">
        <v>198</v>
      </c>
      <c r="D212" s="150"/>
      <c r="E212" s="150"/>
      <c r="F212" s="150"/>
      <c r="G212" s="150"/>
      <c r="H212" s="30" t="s">
        <v>79</v>
      </c>
      <c r="I212" s="31">
        <v>4</v>
      </c>
      <c r="J212" s="32">
        <v>1</v>
      </c>
      <c r="K212" s="32">
        <v>4</v>
      </c>
      <c r="L212" s="34"/>
      <c r="M212" s="31"/>
      <c r="N212" s="34"/>
      <c r="O212" s="31"/>
      <c r="P212" s="35"/>
      <c r="HY212" s="27"/>
      <c r="HZ212" s="27"/>
      <c r="IA212" s="27" t="s">
        <v>198</v>
      </c>
      <c r="IB212" s="27" t="s">
        <v>2</v>
      </c>
      <c r="IC212" s="27" t="s">
        <v>2</v>
      </c>
      <c r="ID212" s="27" t="s">
        <v>2</v>
      </c>
      <c r="IE212" s="27" t="s">
        <v>2</v>
      </c>
      <c r="IG212" s="27"/>
      <c r="IH212" s="27"/>
    </row>
    <row r="213" spans="1:256" customFormat="1" ht="15" x14ac:dyDescent="0.25">
      <c r="A213" s="37"/>
      <c r="B213" s="38"/>
      <c r="C213" s="152" t="s">
        <v>57</v>
      </c>
      <c r="D213" s="152"/>
      <c r="E213" s="152"/>
      <c r="F213" s="152"/>
      <c r="G213" s="152"/>
      <c r="H213" s="30"/>
      <c r="I213" s="31"/>
      <c r="J213" s="31"/>
      <c r="K213" s="31"/>
      <c r="L213" s="34"/>
      <c r="M213" s="31"/>
      <c r="N213" s="39"/>
      <c r="O213" s="31"/>
      <c r="P213" s="40">
        <v>2308.79</v>
      </c>
      <c r="Q213" s="41"/>
      <c r="R213" s="41"/>
      <c r="HY213" s="27"/>
      <c r="HZ213" s="27"/>
      <c r="IA213" s="27"/>
      <c r="IB213" s="27"/>
      <c r="IC213" s="27"/>
      <c r="ID213" s="27"/>
      <c r="IE213" s="27"/>
      <c r="IG213" s="27" t="s">
        <v>57</v>
      </c>
      <c r="IH213" s="27"/>
    </row>
    <row r="214" spans="1:256" customFormat="1" ht="15" x14ac:dyDescent="0.25">
      <c r="A214" s="42"/>
      <c r="B214" s="43"/>
      <c r="C214" s="152" t="s">
        <v>58</v>
      </c>
      <c r="D214" s="152"/>
      <c r="E214" s="152"/>
      <c r="F214" s="152"/>
      <c r="G214" s="152"/>
      <c r="H214" s="30"/>
      <c r="I214" s="31"/>
      <c r="J214" s="31"/>
      <c r="K214" s="31"/>
      <c r="L214" s="34"/>
      <c r="M214" s="31"/>
      <c r="N214" s="39">
        <v>1434.43</v>
      </c>
      <c r="O214" s="31"/>
      <c r="P214" s="40">
        <v>5737.72</v>
      </c>
      <c r="HY214" s="27"/>
      <c r="HZ214" s="27"/>
      <c r="IA214" s="27"/>
      <c r="IB214" s="27"/>
      <c r="IC214" s="27"/>
      <c r="ID214" s="27"/>
      <c r="IE214" s="27"/>
      <c r="IG214" s="27"/>
      <c r="IH214" s="27" t="s">
        <v>58</v>
      </c>
    </row>
    <row r="215" spans="1:256" customFormat="1" ht="0.75" customHeight="1" x14ac:dyDescent="0.25">
      <c r="A215" s="44"/>
      <c r="B215" s="45"/>
      <c r="C215" s="45"/>
      <c r="D215" s="45"/>
      <c r="E215" s="45"/>
      <c r="F215" s="45"/>
      <c r="G215" s="45"/>
      <c r="H215" s="46"/>
      <c r="I215" s="47"/>
      <c r="J215" s="47"/>
      <c r="K215" s="47"/>
      <c r="L215" s="48"/>
      <c r="M215" s="47"/>
      <c r="N215" s="48"/>
      <c r="O215" s="47"/>
      <c r="P215" s="49"/>
      <c r="HY215" s="27"/>
      <c r="HZ215" s="27"/>
      <c r="IA215" s="27"/>
      <c r="IB215" s="27"/>
      <c r="IC215" s="27"/>
      <c r="ID215" s="27"/>
      <c r="IE215" s="27"/>
      <c r="IG215" s="27"/>
      <c r="IH215" s="27"/>
    </row>
    <row r="216" spans="1:256" customFormat="1" ht="23.25" x14ac:dyDescent="0.25">
      <c r="A216" s="28" t="s">
        <v>199</v>
      </c>
      <c r="B216" s="29" t="s">
        <v>200</v>
      </c>
      <c r="C216" s="150" t="s">
        <v>201</v>
      </c>
      <c r="D216" s="150"/>
      <c r="E216" s="150"/>
      <c r="F216" s="150"/>
      <c r="G216" s="150"/>
      <c r="H216" s="30" t="s">
        <v>202</v>
      </c>
      <c r="I216" s="31">
        <v>0.12</v>
      </c>
      <c r="J216" s="32">
        <v>1</v>
      </c>
      <c r="K216" s="50">
        <v>0.12</v>
      </c>
      <c r="L216" s="34"/>
      <c r="M216" s="31"/>
      <c r="N216" s="34"/>
      <c r="O216" s="31"/>
      <c r="P216" s="35"/>
      <c r="HY216" s="27"/>
      <c r="HZ216" s="27"/>
      <c r="IA216" s="27" t="s">
        <v>201</v>
      </c>
      <c r="IB216" s="27" t="s">
        <v>2</v>
      </c>
      <c r="IC216" s="27" t="s">
        <v>2</v>
      </c>
      <c r="ID216" s="27" t="s">
        <v>2</v>
      </c>
      <c r="IE216" s="27" t="s">
        <v>2</v>
      </c>
      <c r="IG216" s="27"/>
      <c r="IH216" s="27"/>
    </row>
    <row r="217" spans="1:256" customFormat="1" ht="15" x14ac:dyDescent="0.25">
      <c r="A217" s="36"/>
      <c r="B217" s="6"/>
      <c r="C217" s="119" t="s">
        <v>203</v>
      </c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51"/>
      <c r="HY217" s="27"/>
      <c r="HZ217" s="27"/>
      <c r="IA217" s="27"/>
      <c r="IB217" s="27"/>
      <c r="IC217" s="27"/>
      <c r="ID217" s="27"/>
      <c r="IE217" s="27"/>
      <c r="IF217" s="3" t="s">
        <v>203</v>
      </c>
      <c r="IG217" s="27"/>
      <c r="IH217" s="27"/>
    </row>
    <row r="218" spans="1:256" customFormat="1" ht="15" x14ac:dyDescent="0.25">
      <c r="A218" s="37"/>
      <c r="B218" s="38"/>
      <c r="C218" s="152" t="s">
        <v>57</v>
      </c>
      <c r="D218" s="152"/>
      <c r="E218" s="152"/>
      <c r="F218" s="152"/>
      <c r="G218" s="152"/>
      <c r="H218" s="30"/>
      <c r="I218" s="31"/>
      <c r="J218" s="31"/>
      <c r="K218" s="31"/>
      <c r="L218" s="34"/>
      <c r="M218" s="31"/>
      <c r="N218" s="39"/>
      <c r="O218" s="31"/>
      <c r="P218" s="40">
        <v>3890.45</v>
      </c>
      <c r="Q218" s="41"/>
      <c r="R218" s="41"/>
      <c r="HY218" s="27"/>
      <c r="HZ218" s="27"/>
      <c r="IA218" s="27"/>
      <c r="IB218" s="27"/>
      <c r="IC218" s="27"/>
      <c r="ID218" s="27"/>
      <c r="IE218" s="27"/>
      <c r="IG218" s="27" t="s">
        <v>57</v>
      </c>
      <c r="IH218" s="27"/>
    </row>
    <row r="219" spans="1:256" customFormat="1" ht="15" x14ac:dyDescent="0.25">
      <c r="A219" s="42"/>
      <c r="B219" s="43"/>
      <c r="C219" s="152" t="s">
        <v>58</v>
      </c>
      <c r="D219" s="152"/>
      <c r="E219" s="152"/>
      <c r="F219" s="152"/>
      <c r="G219" s="152"/>
      <c r="H219" s="30"/>
      <c r="I219" s="31"/>
      <c r="J219" s="31"/>
      <c r="K219" s="31"/>
      <c r="L219" s="34"/>
      <c r="M219" s="31"/>
      <c r="N219" s="39">
        <v>71273.67</v>
      </c>
      <c r="O219" s="31"/>
      <c r="P219" s="40">
        <v>8552.84</v>
      </c>
      <c r="HY219" s="27"/>
      <c r="HZ219" s="27"/>
      <c r="IA219" s="27"/>
      <c r="IB219" s="27"/>
      <c r="IC219" s="27"/>
      <c r="ID219" s="27"/>
      <c r="IE219" s="27"/>
      <c r="IG219" s="27"/>
      <c r="IH219" s="27" t="s">
        <v>58</v>
      </c>
    </row>
    <row r="220" spans="1:256" customFormat="1" ht="0.75" customHeight="1" x14ac:dyDescent="0.25">
      <c r="A220" s="44"/>
      <c r="B220" s="45"/>
      <c r="C220" s="45"/>
      <c r="D220" s="45"/>
      <c r="E220" s="45"/>
      <c r="F220" s="45"/>
      <c r="G220" s="45"/>
      <c r="H220" s="46"/>
      <c r="I220" s="47"/>
      <c r="J220" s="47"/>
      <c r="K220" s="47"/>
      <c r="L220" s="48"/>
      <c r="M220" s="47"/>
      <c r="N220" s="48"/>
      <c r="O220" s="47"/>
      <c r="P220" s="49"/>
      <c r="HY220" s="27"/>
      <c r="HZ220" s="27"/>
      <c r="IA220" s="27"/>
      <c r="IB220" s="27"/>
      <c r="IC220" s="27"/>
      <c r="ID220" s="27"/>
      <c r="IE220" s="27"/>
      <c r="IG220" s="27"/>
      <c r="IH220" s="27"/>
    </row>
    <row r="221" spans="1:256" customFormat="1" ht="15" x14ac:dyDescent="0.25">
      <c r="A221" s="147" t="s">
        <v>67</v>
      </c>
      <c r="B221" s="148"/>
      <c r="C221" s="148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9"/>
      <c r="HY221" s="27"/>
      <c r="HZ221" s="27" t="s">
        <v>67</v>
      </c>
      <c r="IA221" s="27"/>
      <c r="IB221" s="27"/>
      <c r="IC221" s="27"/>
      <c r="ID221" s="27"/>
      <c r="IE221" s="27"/>
      <c r="IG221" s="27"/>
      <c r="IH221" s="27"/>
    </row>
    <row r="222" spans="1:256" customFormat="1" ht="23.25" x14ac:dyDescent="0.25">
      <c r="A222" s="28" t="s">
        <v>204</v>
      </c>
      <c r="B222" s="29" t="s">
        <v>205</v>
      </c>
      <c r="C222" s="150" t="s">
        <v>206</v>
      </c>
      <c r="D222" s="150"/>
      <c r="E222" s="150"/>
      <c r="F222" s="150"/>
      <c r="G222" s="150"/>
      <c r="H222" s="30" t="s">
        <v>55</v>
      </c>
      <c r="I222" s="31">
        <v>0.16</v>
      </c>
      <c r="J222" s="32">
        <v>1</v>
      </c>
      <c r="K222" s="50">
        <v>0.16</v>
      </c>
      <c r="L222" s="34"/>
      <c r="M222" s="31"/>
      <c r="N222" s="34"/>
      <c r="O222" s="31"/>
      <c r="P222" s="35"/>
      <c r="HY222" s="27"/>
      <c r="HZ222" s="27"/>
      <c r="IA222" s="27" t="s">
        <v>206</v>
      </c>
      <c r="IB222" s="27" t="s">
        <v>2</v>
      </c>
      <c r="IC222" s="27" t="s">
        <v>2</v>
      </c>
      <c r="ID222" s="27" t="s">
        <v>2</v>
      </c>
      <c r="IE222" s="27" t="s">
        <v>2</v>
      </c>
      <c r="IG222" s="27"/>
      <c r="IH222" s="27"/>
    </row>
    <row r="223" spans="1:256" customFormat="1" ht="15" x14ac:dyDescent="0.25">
      <c r="A223" s="36"/>
      <c r="B223" s="6"/>
      <c r="C223" s="119" t="s">
        <v>71</v>
      </c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51"/>
      <c r="HY223" s="27"/>
      <c r="HZ223" s="27"/>
      <c r="IA223" s="27"/>
      <c r="IB223" s="27"/>
      <c r="IC223" s="27"/>
      <c r="ID223" s="27"/>
      <c r="IE223" s="27"/>
      <c r="IF223" s="3" t="s">
        <v>71</v>
      </c>
      <c r="IG223" s="27"/>
      <c r="IH223" s="27"/>
    </row>
    <row r="224" spans="1:256" customFormat="1" ht="15" x14ac:dyDescent="0.25">
      <c r="A224" s="37"/>
      <c r="B224" s="38"/>
      <c r="C224" s="152" t="s">
        <v>57</v>
      </c>
      <c r="D224" s="152"/>
      <c r="E224" s="152"/>
      <c r="F224" s="152"/>
      <c r="G224" s="152"/>
      <c r="H224" s="30"/>
      <c r="I224" s="31"/>
      <c r="J224" s="31"/>
      <c r="K224" s="31"/>
      <c r="L224" s="34"/>
      <c r="M224" s="31"/>
      <c r="N224" s="39"/>
      <c r="O224" s="31"/>
      <c r="P224" s="40">
        <v>86447.65</v>
      </c>
      <c r="Q224" s="41"/>
      <c r="R224" s="41"/>
      <c r="HY224" s="27"/>
      <c r="HZ224" s="27"/>
      <c r="IA224" s="27"/>
      <c r="IB224" s="27"/>
      <c r="IC224" s="27"/>
      <c r="ID224" s="27"/>
      <c r="IE224" s="27"/>
      <c r="IG224" s="27" t="s">
        <v>57</v>
      </c>
      <c r="IH224" s="27"/>
    </row>
    <row r="225" spans="1:242" customFormat="1" ht="15" x14ac:dyDescent="0.25">
      <c r="A225" s="42"/>
      <c r="B225" s="43"/>
      <c r="C225" s="152" t="s">
        <v>58</v>
      </c>
      <c r="D225" s="152"/>
      <c r="E225" s="152"/>
      <c r="F225" s="152"/>
      <c r="G225" s="152"/>
      <c r="H225" s="30"/>
      <c r="I225" s="31"/>
      <c r="J225" s="31"/>
      <c r="K225" s="31"/>
      <c r="L225" s="34"/>
      <c r="M225" s="31"/>
      <c r="N225" s="39">
        <v>576478.75</v>
      </c>
      <c r="O225" s="31"/>
      <c r="P225" s="40">
        <v>92236.6</v>
      </c>
      <c r="HY225" s="27"/>
      <c r="HZ225" s="27"/>
      <c r="IA225" s="27"/>
      <c r="IB225" s="27"/>
      <c r="IC225" s="27"/>
      <c r="ID225" s="27"/>
      <c r="IE225" s="27"/>
      <c r="IG225" s="27"/>
      <c r="IH225" s="27" t="s">
        <v>58</v>
      </c>
    </row>
    <row r="226" spans="1:242" customFormat="1" ht="0.75" customHeight="1" x14ac:dyDescent="0.25">
      <c r="A226" s="44"/>
      <c r="B226" s="45"/>
      <c r="C226" s="45"/>
      <c r="D226" s="45"/>
      <c r="E226" s="45"/>
      <c r="F226" s="45"/>
      <c r="G226" s="45"/>
      <c r="H226" s="46"/>
      <c r="I226" s="47"/>
      <c r="J226" s="47"/>
      <c r="K226" s="47"/>
      <c r="L226" s="48"/>
      <c r="M226" s="47"/>
      <c r="N226" s="48"/>
      <c r="O226" s="47"/>
      <c r="P226" s="49"/>
      <c r="HY226" s="27"/>
      <c r="HZ226" s="27"/>
      <c r="IA226" s="27"/>
      <c r="IB226" s="27"/>
      <c r="IC226" s="27"/>
      <c r="ID226" s="27"/>
      <c r="IE226" s="27"/>
      <c r="IG226" s="27"/>
      <c r="IH226" s="27"/>
    </row>
    <row r="227" spans="1:242" customFormat="1" ht="15" x14ac:dyDescent="0.25">
      <c r="A227" s="147" t="s">
        <v>72</v>
      </c>
      <c r="B227" s="148"/>
      <c r="C227" s="148"/>
      <c r="D227" s="148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9"/>
      <c r="HY227" s="27"/>
      <c r="HZ227" s="27" t="s">
        <v>72</v>
      </c>
      <c r="IA227" s="27"/>
      <c r="IB227" s="27"/>
      <c r="IC227" s="27"/>
      <c r="ID227" s="27"/>
      <c r="IE227" s="27"/>
      <c r="IG227" s="27"/>
      <c r="IH227" s="27"/>
    </row>
    <row r="228" spans="1:242" customFormat="1" ht="23.25" x14ac:dyDescent="0.25">
      <c r="A228" s="28" t="s">
        <v>207</v>
      </c>
      <c r="B228" s="29" t="s">
        <v>74</v>
      </c>
      <c r="C228" s="150" t="s">
        <v>208</v>
      </c>
      <c r="D228" s="150"/>
      <c r="E228" s="150"/>
      <c r="F228" s="150"/>
      <c r="G228" s="150"/>
      <c r="H228" s="30" t="s">
        <v>65</v>
      </c>
      <c r="I228" s="31">
        <v>0.04</v>
      </c>
      <c r="J228" s="32">
        <v>1</v>
      </c>
      <c r="K228" s="50">
        <v>0.04</v>
      </c>
      <c r="L228" s="34"/>
      <c r="M228" s="31"/>
      <c r="N228" s="34"/>
      <c r="O228" s="31"/>
      <c r="P228" s="35"/>
      <c r="HY228" s="27"/>
      <c r="HZ228" s="27"/>
      <c r="IA228" s="27" t="s">
        <v>208</v>
      </c>
      <c r="IB228" s="27" t="s">
        <v>2</v>
      </c>
      <c r="IC228" s="27" t="s">
        <v>2</v>
      </c>
      <c r="ID228" s="27" t="s">
        <v>2</v>
      </c>
      <c r="IE228" s="27" t="s">
        <v>2</v>
      </c>
      <c r="IG228" s="27"/>
      <c r="IH228" s="27"/>
    </row>
    <row r="229" spans="1:242" customFormat="1" ht="15" x14ac:dyDescent="0.25">
      <c r="A229" s="36"/>
      <c r="B229" s="6"/>
      <c r="C229" s="119" t="s">
        <v>66</v>
      </c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51"/>
      <c r="HY229" s="27"/>
      <c r="HZ229" s="27"/>
      <c r="IA229" s="27"/>
      <c r="IB229" s="27"/>
      <c r="IC229" s="27"/>
      <c r="ID229" s="27"/>
      <c r="IE229" s="27"/>
      <c r="IF229" s="3" t="s">
        <v>66</v>
      </c>
      <c r="IG229" s="27"/>
      <c r="IH229" s="27"/>
    </row>
    <row r="230" spans="1:242" customFormat="1" ht="15" x14ac:dyDescent="0.25">
      <c r="A230" s="37"/>
      <c r="B230" s="38"/>
      <c r="C230" s="152" t="s">
        <v>57</v>
      </c>
      <c r="D230" s="152"/>
      <c r="E230" s="152"/>
      <c r="F230" s="152"/>
      <c r="G230" s="152"/>
      <c r="H230" s="30"/>
      <c r="I230" s="31"/>
      <c r="J230" s="31"/>
      <c r="K230" s="31"/>
      <c r="L230" s="34"/>
      <c r="M230" s="31"/>
      <c r="N230" s="39"/>
      <c r="O230" s="31"/>
      <c r="P230" s="40">
        <v>5451.24</v>
      </c>
      <c r="Q230" s="41"/>
      <c r="R230" s="41"/>
      <c r="HY230" s="27"/>
      <c r="HZ230" s="27"/>
      <c r="IA230" s="27"/>
      <c r="IB230" s="27"/>
      <c r="IC230" s="27"/>
      <c r="ID230" s="27"/>
      <c r="IE230" s="27"/>
      <c r="IG230" s="27" t="s">
        <v>57</v>
      </c>
      <c r="IH230" s="27"/>
    </row>
    <row r="231" spans="1:242" customFormat="1" ht="15" x14ac:dyDescent="0.25">
      <c r="A231" s="42"/>
      <c r="B231" s="43"/>
      <c r="C231" s="152" t="s">
        <v>58</v>
      </c>
      <c r="D231" s="152"/>
      <c r="E231" s="152"/>
      <c r="F231" s="152"/>
      <c r="G231" s="152"/>
      <c r="H231" s="30"/>
      <c r="I231" s="31"/>
      <c r="J231" s="31"/>
      <c r="K231" s="31"/>
      <c r="L231" s="34"/>
      <c r="M231" s="31"/>
      <c r="N231" s="39">
        <v>316070.25</v>
      </c>
      <c r="O231" s="31"/>
      <c r="P231" s="40">
        <v>12642.81</v>
      </c>
      <c r="HY231" s="27"/>
      <c r="HZ231" s="27"/>
      <c r="IA231" s="27"/>
      <c r="IB231" s="27"/>
      <c r="IC231" s="27"/>
      <c r="ID231" s="27"/>
      <c r="IE231" s="27"/>
      <c r="IG231" s="27"/>
      <c r="IH231" s="27" t="s">
        <v>58</v>
      </c>
    </row>
    <row r="232" spans="1:242" customFormat="1" ht="0.75" customHeight="1" x14ac:dyDescent="0.25">
      <c r="A232" s="44"/>
      <c r="B232" s="45"/>
      <c r="C232" s="45"/>
      <c r="D232" s="45"/>
      <c r="E232" s="45"/>
      <c r="F232" s="45"/>
      <c r="G232" s="45"/>
      <c r="H232" s="46"/>
      <c r="I232" s="47"/>
      <c r="J232" s="47"/>
      <c r="K232" s="47"/>
      <c r="L232" s="48"/>
      <c r="M232" s="47"/>
      <c r="N232" s="48"/>
      <c r="O232" s="47"/>
      <c r="P232" s="49"/>
      <c r="HY232" s="27"/>
      <c r="HZ232" s="27"/>
      <c r="IA232" s="27"/>
      <c r="IB232" s="27"/>
      <c r="IC232" s="27"/>
      <c r="ID232" s="27"/>
      <c r="IE232" s="27"/>
      <c r="IG232" s="27"/>
      <c r="IH232" s="27"/>
    </row>
    <row r="233" spans="1:242" customFormat="1" ht="15" x14ac:dyDescent="0.25">
      <c r="A233" s="28" t="s">
        <v>209</v>
      </c>
      <c r="B233" s="29" t="s">
        <v>81</v>
      </c>
      <c r="C233" s="150" t="s">
        <v>210</v>
      </c>
      <c r="D233" s="150"/>
      <c r="E233" s="150"/>
      <c r="F233" s="150"/>
      <c r="G233" s="150"/>
      <c r="H233" s="30" t="s">
        <v>55</v>
      </c>
      <c r="I233" s="31">
        <v>0.22</v>
      </c>
      <c r="J233" s="32">
        <v>1</v>
      </c>
      <c r="K233" s="50">
        <v>0.22</v>
      </c>
      <c r="L233" s="34"/>
      <c r="M233" s="31"/>
      <c r="N233" s="34"/>
      <c r="O233" s="31"/>
      <c r="P233" s="35"/>
      <c r="HY233" s="27"/>
      <c r="HZ233" s="27"/>
      <c r="IA233" s="27" t="s">
        <v>210</v>
      </c>
      <c r="IB233" s="27" t="s">
        <v>2</v>
      </c>
      <c r="IC233" s="27" t="s">
        <v>2</v>
      </c>
      <c r="ID233" s="27" t="s">
        <v>2</v>
      </c>
      <c r="IE233" s="27" t="s">
        <v>2</v>
      </c>
      <c r="IG233" s="27"/>
      <c r="IH233" s="27"/>
    </row>
    <row r="234" spans="1:242" customFormat="1" ht="15" x14ac:dyDescent="0.25">
      <c r="A234" s="36"/>
      <c r="B234" s="6"/>
      <c r="C234" s="119" t="s">
        <v>83</v>
      </c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51"/>
      <c r="HY234" s="27"/>
      <c r="HZ234" s="27"/>
      <c r="IA234" s="27"/>
      <c r="IB234" s="27"/>
      <c r="IC234" s="27"/>
      <c r="ID234" s="27"/>
      <c r="IE234" s="27"/>
      <c r="IF234" s="3" t="s">
        <v>83</v>
      </c>
      <c r="IG234" s="27"/>
      <c r="IH234" s="27"/>
    </row>
    <row r="235" spans="1:242" customFormat="1" ht="15" x14ac:dyDescent="0.25">
      <c r="A235" s="37"/>
      <c r="B235" s="38"/>
      <c r="C235" s="152" t="s">
        <v>57</v>
      </c>
      <c r="D235" s="152"/>
      <c r="E235" s="152"/>
      <c r="F235" s="152"/>
      <c r="G235" s="152"/>
      <c r="H235" s="30"/>
      <c r="I235" s="31"/>
      <c r="J235" s="31"/>
      <c r="K235" s="31"/>
      <c r="L235" s="34"/>
      <c r="M235" s="31"/>
      <c r="N235" s="39"/>
      <c r="O235" s="31"/>
      <c r="P235" s="40">
        <v>37459.379999999997</v>
      </c>
      <c r="Q235" s="41"/>
      <c r="R235" s="41"/>
      <c r="HY235" s="27"/>
      <c r="HZ235" s="27"/>
      <c r="IA235" s="27"/>
      <c r="IB235" s="27"/>
      <c r="IC235" s="27"/>
      <c r="ID235" s="27"/>
      <c r="IE235" s="27"/>
      <c r="IG235" s="27" t="s">
        <v>57</v>
      </c>
      <c r="IH235" s="27"/>
    </row>
    <row r="236" spans="1:242" customFormat="1" ht="15" x14ac:dyDescent="0.25">
      <c r="A236" s="42"/>
      <c r="B236" s="43"/>
      <c r="C236" s="152" t="s">
        <v>58</v>
      </c>
      <c r="D236" s="152"/>
      <c r="E236" s="152"/>
      <c r="F236" s="152"/>
      <c r="G236" s="152"/>
      <c r="H236" s="30"/>
      <c r="I236" s="31"/>
      <c r="J236" s="31"/>
      <c r="K236" s="31"/>
      <c r="L236" s="34"/>
      <c r="M236" s="31"/>
      <c r="N236" s="39">
        <v>256002.95</v>
      </c>
      <c r="O236" s="31"/>
      <c r="P236" s="40">
        <v>56320.65</v>
      </c>
      <c r="HY236" s="27"/>
      <c r="HZ236" s="27"/>
      <c r="IA236" s="27"/>
      <c r="IB236" s="27"/>
      <c r="IC236" s="27"/>
      <c r="ID236" s="27"/>
      <c r="IE236" s="27"/>
      <c r="IG236" s="27"/>
      <c r="IH236" s="27" t="s">
        <v>58</v>
      </c>
    </row>
    <row r="237" spans="1:242" customFormat="1" ht="0.75" customHeight="1" x14ac:dyDescent="0.25">
      <c r="A237" s="44"/>
      <c r="B237" s="45"/>
      <c r="C237" s="45"/>
      <c r="D237" s="45"/>
      <c r="E237" s="45"/>
      <c r="F237" s="45"/>
      <c r="G237" s="45"/>
      <c r="H237" s="46"/>
      <c r="I237" s="47"/>
      <c r="J237" s="47"/>
      <c r="K237" s="47"/>
      <c r="L237" s="48"/>
      <c r="M237" s="47"/>
      <c r="N237" s="48"/>
      <c r="O237" s="47"/>
      <c r="P237" s="49"/>
      <c r="HY237" s="27"/>
      <c r="HZ237" s="27"/>
      <c r="IA237" s="27"/>
      <c r="IB237" s="27"/>
      <c r="IC237" s="27"/>
      <c r="ID237" s="27"/>
      <c r="IE237" s="27"/>
      <c r="IG237" s="27"/>
      <c r="IH237" s="27"/>
    </row>
    <row r="238" spans="1:242" customFormat="1" ht="34.5" x14ac:dyDescent="0.25">
      <c r="A238" s="28" t="s">
        <v>211</v>
      </c>
      <c r="B238" s="29" t="s">
        <v>77</v>
      </c>
      <c r="C238" s="150" t="s">
        <v>212</v>
      </c>
      <c r="D238" s="150"/>
      <c r="E238" s="150"/>
      <c r="F238" s="150"/>
      <c r="G238" s="150"/>
      <c r="H238" s="30" t="s">
        <v>79</v>
      </c>
      <c r="I238" s="31">
        <v>4</v>
      </c>
      <c r="J238" s="32">
        <v>1</v>
      </c>
      <c r="K238" s="32">
        <v>4</v>
      </c>
      <c r="L238" s="34"/>
      <c r="M238" s="31"/>
      <c r="N238" s="34"/>
      <c r="O238" s="31"/>
      <c r="P238" s="35"/>
      <c r="HY238" s="27"/>
      <c r="HZ238" s="27"/>
      <c r="IA238" s="27" t="s">
        <v>212</v>
      </c>
      <c r="IB238" s="27" t="s">
        <v>2</v>
      </c>
      <c r="IC238" s="27" t="s">
        <v>2</v>
      </c>
      <c r="ID238" s="27" t="s">
        <v>2</v>
      </c>
      <c r="IE238" s="27" t="s">
        <v>2</v>
      </c>
      <c r="IG238" s="27"/>
      <c r="IH238" s="27"/>
    </row>
    <row r="239" spans="1:242" customFormat="1" ht="15" x14ac:dyDescent="0.25">
      <c r="A239" s="37"/>
      <c r="B239" s="38"/>
      <c r="C239" s="152" t="s">
        <v>57</v>
      </c>
      <c r="D239" s="152"/>
      <c r="E239" s="152"/>
      <c r="F239" s="152"/>
      <c r="G239" s="152"/>
      <c r="H239" s="30"/>
      <c r="I239" s="31"/>
      <c r="J239" s="31"/>
      <c r="K239" s="31"/>
      <c r="L239" s="34"/>
      <c r="M239" s="31"/>
      <c r="N239" s="39"/>
      <c r="O239" s="31"/>
      <c r="P239" s="40">
        <v>3820.81</v>
      </c>
      <c r="Q239" s="41"/>
      <c r="R239" s="41"/>
      <c r="HY239" s="27"/>
      <c r="HZ239" s="27"/>
      <c r="IA239" s="27"/>
      <c r="IB239" s="27"/>
      <c r="IC239" s="27"/>
      <c r="ID239" s="27"/>
      <c r="IE239" s="27"/>
      <c r="IG239" s="27" t="s">
        <v>57</v>
      </c>
      <c r="IH239" s="27"/>
    </row>
    <row r="240" spans="1:242" customFormat="1" ht="15" x14ac:dyDescent="0.25">
      <c r="A240" s="42"/>
      <c r="B240" s="43"/>
      <c r="C240" s="152" t="s">
        <v>58</v>
      </c>
      <c r="D240" s="152"/>
      <c r="E240" s="152"/>
      <c r="F240" s="152"/>
      <c r="G240" s="152"/>
      <c r="H240" s="30"/>
      <c r="I240" s="31"/>
      <c r="J240" s="31"/>
      <c r="K240" s="31"/>
      <c r="L240" s="34"/>
      <c r="M240" s="31"/>
      <c r="N240" s="39">
        <v>2203.91</v>
      </c>
      <c r="O240" s="31"/>
      <c r="P240" s="40">
        <v>8815.65</v>
      </c>
      <c r="HY240" s="27"/>
      <c r="HZ240" s="27"/>
      <c r="IA240" s="27"/>
      <c r="IB240" s="27"/>
      <c r="IC240" s="27"/>
      <c r="ID240" s="27"/>
      <c r="IE240" s="27"/>
      <c r="IG240" s="27"/>
      <c r="IH240" s="27" t="s">
        <v>58</v>
      </c>
    </row>
    <row r="241" spans="1:256" customFormat="1" ht="0.75" customHeight="1" x14ac:dyDescent="0.25">
      <c r="A241" s="44"/>
      <c r="B241" s="45"/>
      <c r="C241" s="45"/>
      <c r="D241" s="45"/>
      <c r="E241" s="45"/>
      <c r="F241" s="45"/>
      <c r="G241" s="45"/>
      <c r="H241" s="46"/>
      <c r="I241" s="47"/>
      <c r="J241" s="47"/>
      <c r="K241" s="47"/>
      <c r="L241" s="48"/>
      <c r="M241" s="47"/>
      <c r="N241" s="48"/>
      <c r="O241" s="47"/>
      <c r="P241" s="49"/>
      <c r="HY241" s="27"/>
      <c r="HZ241" s="27"/>
      <c r="IA241" s="27"/>
      <c r="IB241" s="27"/>
      <c r="IC241" s="27"/>
      <c r="ID241" s="27"/>
      <c r="IE241" s="27"/>
      <c r="IG241" s="27"/>
      <c r="IH241" s="27"/>
    </row>
    <row r="242" spans="1:256" customFormat="1" ht="23.25" x14ac:dyDescent="0.25">
      <c r="A242" s="28" t="s">
        <v>213</v>
      </c>
      <c r="B242" s="29" t="s">
        <v>85</v>
      </c>
      <c r="C242" s="150" t="s">
        <v>214</v>
      </c>
      <c r="D242" s="150"/>
      <c r="E242" s="150"/>
      <c r="F242" s="150"/>
      <c r="G242" s="150"/>
      <c r="H242" s="30" t="s">
        <v>79</v>
      </c>
      <c r="I242" s="31">
        <v>4</v>
      </c>
      <c r="J242" s="32">
        <v>1</v>
      </c>
      <c r="K242" s="32">
        <v>4</v>
      </c>
      <c r="L242" s="34"/>
      <c r="M242" s="31"/>
      <c r="N242" s="34"/>
      <c r="O242" s="31"/>
      <c r="P242" s="35"/>
      <c r="HY242" s="27"/>
      <c r="HZ242" s="27"/>
      <c r="IA242" s="27" t="s">
        <v>214</v>
      </c>
      <c r="IB242" s="27" t="s">
        <v>2</v>
      </c>
      <c r="IC242" s="27" t="s">
        <v>2</v>
      </c>
      <c r="ID242" s="27" t="s">
        <v>2</v>
      </c>
      <c r="IE242" s="27" t="s">
        <v>2</v>
      </c>
      <c r="IG242" s="27"/>
      <c r="IH242" s="27"/>
    </row>
    <row r="243" spans="1:256" customFormat="1" ht="15" x14ac:dyDescent="0.25">
      <c r="A243" s="37"/>
      <c r="B243" s="38"/>
      <c r="C243" s="152" t="s">
        <v>57</v>
      </c>
      <c r="D243" s="152"/>
      <c r="E243" s="152"/>
      <c r="F243" s="152"/>
      <c r="G243" s="152"/>
      <c r="H243" s="30"/>
      <c r="I243" s="31"/>
      <c r="J243" s="31"/>
      <c r="K243" s="31"/>
      <c r="L243" s="34"/>
      <c r="M243" s="31"/>
      <c r="N243" s="39"/>
      <c r="O243" s="31"/>
      <c r="P243" s="40">
        <v>2926.4</v>
      </c>
      <c r="Q243" s="41"/>
      <c r="R243" s="41"/>
      <c r="HY243" s="27"/>
      <c r="HZ243" s="27"/>
      <c r="IA243" s="27"/>
      <c r="IB243" s="27"/>
      <c r="IC243" s="27"/>
      <c r="ID243" s="27"/>
      <c r="IE243" s="27"/>
      <c r="IG243" s="27" t="s">
        <v>57</v>
      </c>
      <c r="IH243" s="27"/>
    </row>
    <row r="244" spans="1:256" customFormat="1" ht="15" x14ac:dyDescent="0.25">
      <c r="A244" s="42"/>
      <c r="B244" s="43"/>
      <c r="C244" s="152" t="s">
        <v>58</v>
      </c>
      <c r="D244" s="152"/>
      <c r="E244" s="152"/>
      <c r="F244" s="152"/>
      <c r="G244" s="152"/>
      <c r="H244" s="30"/>
      <c r="I244" s="31"/>
      <c r="J244" s="31"/>
      <c r="K244" s="31"/>
      <c r="L244" s="34"/>
      <c r="M244" s="31"/>
      <c r="N244" s="39">
        <v>1915.94</v>
      </c>
      <c r="O244" s="31"/>
      <c r="P244" s="40">
        <v>7663.74</v>
      </c>
      <c r="HY244" s="27"/>
      <c r="HZ244" s="27"/>
      <c r="IA244" s="27"/>
      <c r="IB244" s="27"/>
      <c r="IC244" s="27"/>
      <c r="ID244" s="27"/>
      <c r="IE244" s="27"/>
      <c r="IG244" s="27"/>
      <c r="IH244" s="27" t="s">
        <v>58</v>
      </c>
    </row>
    <row r="245" spans="1:256" customFormat="1" ht="0.75" customHeight="1" x14ac:dyDescent="0.25">
      <c r="A245" s="44"/>
      <c r="B245" s="45"/>
      <c r="C245" s="45"/>
      <c r="D245" s="45"/>
      <c r="E245" s="45"/>
      <c r="F245" s="45"/>
      <c r="G245" s="45"/>
      <c r="H245" s="46"/>
      <c r="I245" s="47"/>
      <c r="J245" s="47"/>
      <c r="K245" s="47"/>
      <c r="L245" s="48"/>
      <c r="M245" s="47"/>
      <c r="N245" s="48"/>
      <c r="O245" s="47"/>
      <c r="P245" s="49"/>
      <c r="HY245" s="27"/>
      <c r="HZ245" s="27"/>
      <c r="IA245" s="27"/>
      <c r="IB245" s="27"/>
      <c r="IC245" s="27"/>
      <c r="ID245" s="27"/>
      <c r="IE245" s="27"/>
      <c r="IG245" s="27"/>
      <c r="IH245" s="27"/>
    </row>
    <row r="246" spans="1:256" customFormat="1" ht="23.25" x14ac:dyDescent="0.25">
      <c r="A246" s="28" t="s">
        <v>215</v>
      </c>
      <c r="B246" s="29" t="s">
        <v>216</v>
      </c>
      <c r="C246" s="150" t="s">
        <v>217</v>
      </c>
      <c r="D246" s="150"/>
      <c r="E246" s="150"/>
      <c r="F246" s="150"/>
      <c r="G246" s="150"/>
      <c r="H246" s="30" t="s">
        <v>79</v>
      </c>
      <c r="I246" s="31">
        <v>4</v>
      </c>
      <c r="J246" s="32">
        <v>1</v>
      </c>
      <c r="K246" s="32">
        <v>4</v>
      </c>
      <c r="L246" s="39">
        <v>1416.71</v>
      </c>
      <c r="M246" s="50">
        <v>1.19</v>
      </c>
      <c r="N246" s="39">
        <v>1685.88</v>
      </c>
      <c r="O246" s="31"/>
      <c r="P246" s="40">
        <v>6743.52</v>
      </c>
      <c r="HY246" s="27"/>
      <c r="HZ246" s="27"/>
      <c r="IA246" s="27" t="s">
        <v>217</v>
      </c>
      <c r="IB246" s="27" t="s">
        <v>2</v>
      </c>
      <c r="IC246" s="27" t="s">
        <v>2</v>
      </c>
      <c r="ID246" s="27" t="s">
        <v>2</v>
      </c>
      <c r="IE246" s="27" t="s">
        <v>2</v>
      </c>
      <c r="IG246" s="27"/>
      <c r="IH246" s="27"/>
    </row>
    <row r="247" spans="1:256" customFormat="1" ht="15" x14ac:dyDescent="0.25">
      <c r="A247" s="42"/>
      <c r="B247" s="43"/>
      <c r="C247" s="119" t="s">
        <v>218</v>
      </c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51"/>
      <c r="HY247" s="27"/>
      <c r="HZ247" s="27"/>
      <c r="IA247" s="27"/>
      <c r="IB247" s="27"/>
      <c r="IC247" s="27"/>
      <c r="ID247" s="27"/>
      <c r="IE247" s="27"/>
      <c r="IG247" s="27"/>
      <c r="IH247" s="27"/>
      <c r="II247" s="3" t="s">
        <v>218</v>
      </c>
      <c r="IJ247" s="3" t="s">
        <v>2</v>
      </c>
      <c r="IK247" s="3" t="s">
        <v>2</v>
      </c>
      <c r="IL247" s="3" t="s">
        <v>2</v>
      </c>
      <c r="IM247" s="3" t="s">
        <v>2</v>
      </c>
      <c r="IN247" s="3" t="s">
        <v>2</v>
      </c>
      <c r="IO247" s="3" t="s">
        <v>2</v>
      </c>
      <c r="IP247" s="3" t="s">
        <v>2</v>
      </c>
      <c r="IQ247" s="3" t="s">
        <v>2</v>
      </c>
      <c r="IR247" s="3" t="s">
        <v>2</v>
      </c>
      <c r="IS247" s="3" t="s">
        <v>2</v>
      </c>
      <c r="IT247" s="3" t="s">
        <v>2</v>
      </c>
      <c r="IU247" s="3" t="s">
        <v>2</v>
      </c>
      <c r="IV247" s="3" t="s">
        <v>2</v>
      </c>
    </row>
    <row r="248" spans="1:256" customFormat="1" ht="15" x14ac:dyDescent="0.25">
      <c r="A248" s="42"/>
      <c r="B248" s="43"/>
      <c r="C248" s="152" t="s">
        <v>58</v>
      </c>
      <c r="D248" s="152"/>
      <c r="E248" s="152"/>
      <c r="F248" s="152"/>
      <c r="G248" s="152"/>
      <c r="H248" s="30"/>
      <c r="I248" s="31"/>
      <c r="J248" s="31"/>
      <c r="K248" s="31"/>
      <c r="L248" s="34"/>
      <c r="M248" s="31"/>
      <c r="N248" s="34"/>
      <c r="O248" s="31"/>
      <c r="P248" s="40">
        <v>6743.52</v>
      </c>
      <c r="HY248" s="27"/>
      <c r="HZ248" s="27"/>
      <c r="IA248" s="27"/>
      <c r="IB248" s="27"/>
      <c r="IC248" s="27"/>
      <c r="ID248" s="27"/>
      <c r="IE248" s="27"/>
      <c r="IG248" s="27"/>
      <c r="IH248" s="27" t="s">
        <v>58</v>
      </c>
    </row>
    <row r="249" spans="1:256" customFormat="1" ht="0.75" customHeight="1" x14ac:dyDescent="0.25">
      <c r="A249" s="44"/>
      <c r="B249" s="45"/>
      <c r="C249" s="45"/>
      <c r="D249" s="45"/>
      <c r="E249" s="45"/>
      <c r="F249" s="45"/>
      <c r="G249" s="45"/>
      <c r="H249" s="46"/>
      <c r="I249" s="47"/>
      <c r="J249" s="47"/>
      <c r="K249" s="47"/>
      <c r="L249" s="48"/>
      <c r="M249" s="47"/>
      <c r="N249" s="48"/>
      <c r="O249" s="47"/>
      <c r="P249" s="49"/>
      <c r="HY249" s="27"/>
      <c r="HZ249" s="27"/>
      <c r="IA249" s="27"/>
      <c r="IB249" s="27"/>
      <c r="IC249" s="27"/>
      <c r="ID249" s="27"/>
      <c r="IE249" s="27"/>
      <c r="IG249" s="27"/>
      <c r="IH249" s="27"/>
    </row>
    <row r="250" spans="1:256" customFormat="1" ht="15" x14ac:dyDescent="0.25">
      <c r="A250" s="147" t="s">
        <v>87</v>
      </c>
      <c r="B250" s="148"/>
      <c r="C250" s="148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9"/>
      <c r="HY250" s="27"/>
      <c r="HZ250" s="27" t="s">
        <v>87</v>
      </c>
      <c r="IA250" s="27"/>
      <c r="IB250" s="27"/>
      <c r="IC250" s="27"/>
      <c r="ID250" s="27"/>
      <c r="IE250" s="27"/>
      <c r="IG250" s="27"/>
      <c r="IH250" s="27"/>
    </row>
    <row r="251" spans="1:256" customFormat="1" ht="23.25" x14ac:dyDescent="0.25">
      <c r="A251" s="28" t="s">
        <v>219</v>
      </c>
      <c r="B251" s="29" t="s">
        <v>220</v>
      </c>
      <c r="C251" s="150" t="s">
        <v>221</v>
      </c>
      <c r="D251" s="150"/>
      <c r="E251" s="150"/>
      <c r="F251" s="150"/>
      <c r="G251" s="150"/>
      <c r="H251" s="30" t="s">
        <v>105</v>
      </c>
      <c r="I251" s="31">
        <v>1.2</v>
      </c>
      <c r="J251" s="32">
        <v>1</v>
      </c>
      <c r="K251" s="53">
        <v>1.2</v>
      </c>
      <c r="L251" s="34"/>
      <c r="M251" s="31"/>
      <c r="N251" s="34"/>
      <c r="O251" s="31"/>
      <c r="P251" s="35"/>
      <c r="HY251" s="27"/>
      <c r="HZ251" s="27"/>
      <c r="IA251" s="27" t="s">
        <v>221</v>
      </c>
      <c r="IB251" s="27" t="s">
        <v>2</v>
      </c>
      <c r="IC251" s="27" t="s">
        <v>2</v>
      </c>
      <c r="ID251" s="27" t="s">
        <v>2</v>
      </c>
      <c r="IE251" s="27" t="s">
        <v>2</v>
      </c>
      <c r="IG251" s="27"/>
      <c r="IH251" s="27"/>
    </row>
    <row r="252" spans="1:256" customFormat="1" ht="15" x14ac:dyDescent="0.25">
      <c r="A252" s="36"/>
      <c r="B252" s="6"/>
      <c r="C252" s="119" t="s">
        <v>222</v>
      </c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51"/>
      <c r="HY252" s="27"/>
      <c r="HZ252" s="27"/>
      <c r="IA252" s="27"/>
      <c r="IB252" s="27"/>
      <c r="IC252" s="27"/>
      <c r="ID252" s="27"/>
      <c r="IE252" s="27"/>
      <c r="IF252" s="3" t="s">
        <v>222</v>
      </c>
      <c r="IG252" s="27"/>
      <c r="IH252" s="27"/>
    </row>
    <row r="253" spans="1:256" customFormat="1" ht="15" x14ac:dyDescent="0.25">
      <c r="A253" s="37"/>
      <c r="B253" s="38"/>
      <c r="C253" s="152" t="s">
        <v>57</v>
      </c>
      <c r="D253" s="152"/>
      <c r="E253" s="152"/>
      <c r="F253" s="152"/>
      <c r="G253" s="152"/>
      <c r="H253" s="30"/>
      <c r="I253" s="31"/>
      <c r="J253" s="31"/>
      <c r="K253" s="31"/>
      <c r="L253" s="34"/>
      <c r="M253" s="31"/>
      <c r="N253" s="39"/>
      <c r="O253" s="31"/>
      <c r="P253" s="40">
        <v>4640.18</v>
      </c>
      <c r="Q253" s="41"/>
      <c r="R253" s="41"/>
      <c r="HY253" s="27"/>
      <c r="HZ253" s="27"/>
      <c r="IA253" s="27"/>
      <c r="IB253" s="27"/>
      <c r="IC253" s="27"/>
      <c r="ID253" s="27"/>
      <c r="IE253" s="27"/>
      <c r="IG253" s="27" t="s">
        <v>57</v>
      </c>
      <c r="IH253" s="27"/>
    </row>
    <row r="254" spans="1:256" customFormat="1" ht="15" x14ac:dyDescent="0.25">
      <c r="A254" s="42"/>
      <c r="B254" s="43"/>
      <c r="C254" s="152" t="s">
        <v>58</v>
      </c>
      <c r="D254" s="152"/>
      <c r="E254" s="152"/>
      <c r="F254" s="152"/>
      <c r="G254" s="152"/>
      <c r="H254" s="30"/>
      <c r="I254" s="31"/>
      <c r="J254" s="31"/>
      <c r="K254" s="31"/>
      <c r="L254" s="34"/>
      <c r="M254" s="31"/>
      <c r="N254" s="39">
        <v>11169.23</v>
      </c>
      <c r="O254" s="31"/>
      <c r="P254" s="40">
        <v>13403.08</v>
      </c>
      <c r="HY254" s="27"/>
      <c r="HZ254" s="27"/>
      <c r="IA254" s="27"/>
      <c r="IB254" s="27"/>
      <c r="IC254" s="27"/>
      <c r="ID254" s="27"/>
      <c r="IE254" s="27"/>
      <c r="IG254" s="27"/>
      <c r="IH254" s="27" t="s">
        <v>58</v>
      </c>
    </row>
    <row r="255" spans="1:256" customFormat="1" ht="0.75" customHeight="1" x14ac:dyDescent="0.25">
      <c r="A255" s="44"/>
      <c r="B255" s="45"/>
      <c r="C255" s="45"/>
      <c r="D255" s="45"/>
      <c r="E255" s="45"/>
      <c r="F255" s="45"/>
      <c r="G255" s="45"/>
      <c r="H255" s="46"/>
      <c r="I255" s="47"/>
      <c r="J255" s="47"/>
      <c r="K255" s="47"/>
      <c r="L255" s="48"/>
      <c r="M255" s="47"/>
      <c r="N255" s="48"/>
      <c r="O255" s="47"/>
      <c r="P255" s="49"/>
      <c r="HY255" s="27"/>
      <c r="HZ255" s="27"/>
      <c r="IA255" s="27"/>
      <c r="IB255" s="27"/>
      <c r="IC255" s="27"/>
      <c r="ID255" s="27"/>
      <c r="IE255" s="27"/>
      <c r="IG255" s="27"/>
      <c r="IH255" s="27"/>
    </row>
    <row r="256" spans="1:256" customFormat="1" ht="23.25" x14ac:dyDescent="0.25">
      <c r="A256" s="28" t="s">
        <v>223</v>
      </c>
      <c r="B256" s="29" t="s">
        <v>103</v>
      </c>
      <c r="C256" s="150" t="s">
        <v>224</v>
      </c>
      <c r="D256" s="150"/>
      <c r="E256" s="150"/>
      <c r="F256" s="150"/>
      <c r="G256" s="150"/>
      <c r="H256" s="30" t="s">
        <v>105</v>
      </c>
      <c r="I256" s="31">
        <v>1.2</v>
      </c>
      <c r="J256" s="32">
        <v>1</v>
      </c>
      <c r="K256" s="53">
        <v>1.2</v>
      </c>
      <c r="L256" s="34"/>
      <c r="M256" s="31"/>
      <c r="N256" s="34"/>
      <c r="O256" s="31"/>
      <c r="P256" s="35"/>
      <c r="HY256" s="27"/>
      <c r="HZ256" s="27"/>
      <c r="IA256" s="27" t="s">
        <v>224</v>
      </c>
      <c r="IB256" s="27" t="s">
        <v>2</v>
      </c>
      <c r="IC256" s="27" t="s">
        <v>2</v>
      </c>
      <c r="ID256" s="27" t="s">
        <v>2</v>
      </c>
      <c r="IE256" s="27" t="s">
        <v>2</v>
      </c>
      <c r="IG256" s="27"/>
      <c r="IH256" s="27"/>
    </row>
    <row r="257" spans="1:242" customFormat="1" ht="15" x14ac:dyDescent="0.25">
      <c r="A257" s="36"/>
      <c r="B257" s="6"/>
      <c r="C257" s="119" t="s">
        <v>222</v>
      </c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51"/>
      <c r="HY257" s="27"/>
      <c r="HZ257" s="27"/>
      <c r="IA257" s="27"/>
      <c r="IB257" s="27"/>
      <c r="IC257" s="27"/>
      <c r="ID257" s="27"/>
      <c r="IE257" s="27"/>
      <c r="IF257" s="3" t="s">
        <v>222</v>
      </c>
      <c r="IG257" s="27"/>
      <c r="IH257" s="27"/>
    </row>
    <row r="258" spans="1:242" customFormat="1" ht="15" x14ac:dyDescent="0.25">
      <c r="A258" s="37"/>
      <c r="B258" s="38"/>
      <c r="C258" s="152" t="s">
        <v>57</v>
      </c>
      <c r="D258" s="152"/>
      <c r="E258" s="152"/>
      <c r="F258" s="152"/>
      <c r="G258" s="152"/>
      <c r="H258" s="30"/>
      <c r="I258" s="31"/>
      <c r="J258" s="31"/>
      <c r="K258" s="31"/>
      <c r="L258" s="34"/>
      <c r="M258" s="31"/>
      <c r="N258" s="39"/>
      <c r="O258" s="31"/>
      <c r="P258" s="40">
        <v>1856.93</v>
      </c>
      <c r="Q258" s="41"/>
      <c r="R258" s="41"/>
      <c r="HY258" s="27"/>
      <c r="HZ258" s="27"/>
      <c r="IA258" s="27"/>
      <c r="IB258" s="27"/>
      <c r="IC258" s="27"/>
      <c r="ID258" s="27"/>
      <c r="IE258" s="27"/>
      <c r="IG258" s="27" t="s">
        <v>57</v>
      </c>
      <c r="IH258" s="27"/>
    </row>
    <row r="259" spans="1:242" customFormat="1" ht="15" x14ac:dyDescent="0.25">
      <c r="A259" s="42"/>
      <c r="B259" s="43"/>
      <c r="C259" s="152" t="s">
        <v>58</v>
      </c>
      <c r="D259" s="152"/>
      <c r="E259" s="152"/>
      <c r="F259" s="152"/>
      <c r="G259" s="152"/>
      <c r="H259" s="30"/>
      <c r="I259" s="31"/>
      <c r="J259" s="31"/>
      <c r="K259" s="31"/>
      <c r="L259" s="34"/>
      <c r="M259" s="31"/>
      <c r="N259" s="39">
        <v>4468.3999999999996</v>
      </c>
      <c r="O259" s="31"/>
      <c r="P259" s="40">
        <v>5362.08</v>
      </c>
      <c r="HY259" s="27"/>
      <c r="HZ259" s="27"/>
      <c r="IA259" s="27"/>
      <c r="IB259" s="27"/>
      <c r="IC259" s="27"/>
      <c r="ID259" s="27"/>
      <c r="IE259" s="27"/>
      <c r="IG259" s="27"/>
      <c r="IH259" s="27" t="s">
        <v>58</v>
      </c>
    </row>
    <row r="260" spans="1:242" customFormat="1" ht="0.75" customHeight="1" x14ac:dyDescent="0.25">
      <c r="A260" s="44"/>
      <c r="B260" s="45"/>
      <c r="C260" s="45"/>
      <c r="D260" s="45"/>
      <c r="E260" s="45"/>
      <c r="F260" s="45"/>
      <c r="G260" s="45"/>
      <c r="H260" s="46"/>
      <c r="I260" s="47"/>
      <c r="J260" s="47"/>
      <c r="K260" s="47"/>
      <c r="L260" s="48"/>
      <c r="M260" s="47"/>
      <c r="N260" s="48"/>
      <c r="O260" s="47"/>
      <c r="P260" s="49"/>
      <c r="HY260" s="27"/>
      <c r="HZ260" s="27"/>
      <c r="IA260" s="27"/>
      <c r="IB260" s="27"/>
      <c r="IC260" s="27"/>
      <c r="ID260" s="27"/>
      <c r="IE260" s="27"/>
      <c r="IG260" s="27"/>
      <c r="IH260" s="27"/>
    </row>
    <row r="261" spans="1:242" customFormat="1" ht="15" x14ac:dyDescent="0.25">
      <c r="A261" s="28" t="s">
        <v>225</v>
      </c>
      <c r="B261" s="29" t="s">
        <v>220</v>
      </c>
      <c r="C261" s="150" t="s">
        <v>226</v>
      </c>
      <c r="D261" s="150"/>
      <c r="E261" s="150"/>
      <c r="F261" s="150"/>
      <c r="G261" s="150"/>
      <c r="H261" s="30" t="s">
        <v>105</v>
      </c>
      <c r="I261" s="31">
        <v>0.2</v>
      </c>
      <c r="J261" s="32">
        <v>1</v>
      </c>
      <c r="K261" s="53">
        <v>0.2</v>
      </c>
      <c r="L261" s="34"/>
      <c r="M261" s="31"/>
      <c r="N261" s="34"/>
      <c r="O261" s="31"/>
      <c r="P261" s="35"/>
      <c r="HY261" s="27"/>
      <c r="HZ261" s="27"/>
      <c r="IA261" s="27" t="s">
        <v>226</v>
      </c>
      <c r="IB261" s="27" t="s">
        <v>2</v>
      </c>
      <c r="IC261" s="27" t="s">
        <v>2</v>
      </c>
      <c r="ID261" s="27" t="s">
        <v>2</v>
      </c>
      <c r="IE261" s="27" t="s">
        <v>2</v>
      </c>
      <c r="IG261" s="27"/>
      <c r="IH261" s="27"/>
    </row>
    <row r="262" spans="1:242" customFormat="1" ht="15" x14ac:dyDescent="0.25">
      <c r="A262" s="36"/>
      <c r="B262" s="6"/>
      <c r="C262" s="119" t="s">
        <v>117</v>
      </c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51"/>
      <c r="HY262" s="27"/>
      <c r="HZ262" s="27"/>
      <c r="IA262" s="27"/>
      <c r="IB262" s="27"/>
      <c r="IC262" s="27"/>
      <c r="ID262" s="27"/>
      <c r="IE262" s="27"/>
      <c r="IF262" s="3" t="s">
        <v>117</v>
      </c>
      <c r="IG262" s="27"/>
      <c r="IH262" s="27"/>
    </row>
    <row r="263" spans="1:242" customFormat="1" ht="15" x14ac:dyDescent="0.25">
      <c r="A263" s="37"/>
      <c r="B263" s="38"/>
      <c r="C263" s="152" t="s">
        <v>57</v>
      </c>
      <c r="D263" s="152"/>
      <c r="E263" s="152"/>
      <c r="F263" s="152"/>
      <c r="G263" s="152"/>
      <c r="H263" s="30"/>
      <c r="I263" s="31"/>
      <c r="J263" s="31"/>
      <c r="K263" s="31"/>
      <c r="L263" s="34"/>
      <c r="M263" s="31"/>
      <c r="N263" s="39"/>
      <c r="O263" s="31"/>
      <c r="P263" s="40">
        <v>773.36</v>
      </c>
      <c r="Q263" s="41"/>
      <c r="R263" s="41"/>
      <c r="HY263" s="27"/>
      <c r="HZ263" s="27"/>
      <c r="IA263" s="27"/>
      <c r="IB263" s="27"/>
      <c r="IC263" s="27"/>
      <c r="ID263" s="27"/>
      <c r="IE263" s="27"/>
      <c r="IG263" s="27" t="s">
        <v>57</v>
      </c>
      <c r="IH263" s="27"/>
    </row>
    <row r="264" spans="1:242" customFormat="1" ht="15" x14ac:dyDescent="0.25">
      <c r="A264" s="42"/>
      <c r="B264" s="43"/>
      <c r="C264" s="152" t="s">
        <v>58</v>
      </c>
      <c r="D264" s="152"/>
      <c r="E264" s="152"/>
      <c r="F264" s="152"/>
      <c r="G264" s="152"/>
      <c r="H264" s="30"/>
      <c r="I264" s="31"/>
      <c r="J264" s="31"/>
      <c r="K264" s="31"/>
      <c r="L264" s="34"/>
      <c r="M264" s="31"/>
      <c r="N264" s="39">
        <v>11169.25</v>
      </c>
      <c r="O264" s="31"/>
      <c r="P264" s="40">
        <v>2233.85</v>
      </c>
      <c r="HY264" s="27"/>
      <c r="HZ264" s="27"/>
      <c r="IA264" s="27"/>
      <c r="IB264" s="27"/>
      <c r="IC264" s="27"/>
      <c r="ID264" s="27"/>
      <c r="IE264" s="27"/>
      <c r="IG264" s="27"/>
      <c r="IH264" s="27" t="s">
        <v>58</v>
      </c>
    </row>
    <row r="265" spans="1:242" customFormat="1" ht="0.75" customHeight="1" x14ac:dyDescent="0.25">
      <c r="A265" s="44"/>
      <c r="B265" s="45"/>
      <c r="C265" s="45"/>
      <c r="D265" s="45"/>
      <c r="E265" s="45"/>
      <c r="F265" s="45"/>
      <c r="G265" s="45"/>
      <c r="H265" s="46"/>
      <c r="I265" s="47"/>
      <c r="J265" s="47"/>
      <c r="K265" s="47"/>
      <c r="L265" s="48"/>
      <c r="M265" s="47"/>
      <c r="N265" s="48"/>
      <c r="O265" s="47"/>
      <c r="P265" s="49"/>
      <c r="HY265" s="27"/>
      <c r="HZ265" s="27"/>
      <c r="IA265" s="27"/>
      <c r="IB265" s="27"/>
      <c r="IC265" s="27"/>
      <c r="ID265" s="27"/>
      <c r="IE265" s="27"/>
      <c r="IG265" s="27"/>
      <c r="IH265" s="27"/>
    </row>
    <row r="266" spans="1:242" customFormat="1" ht="23.25" x14ac:dyDescent="0.25">
      <c r="A266" s="28" t="s">
        <v>227</v>
      </c>
      <c r="B266" s="29" t="s">
        <v>228</v>
      </c>
      <c r="C266" s="150" t="s">
        <v>229</v>
      </c>
      <c r="D266" s="150"/>
      <c r="E266" s="150"/>
      <c r="F266" s="150"/>
      <c r="G266" s="150"/>
      <c r="H266" s="30" t="s">
        <v>65</v>
      </c>
      <c r="I266" s="31">
        <v>0.02</v>
      </c>
      <c r="J266" s="32">
        <v>1</v>
      </c>
      <c r="K266" s="50">
        <v>0.02</v>
      </c>
      <c r="L266" s="34"/>
      <c r="M266" s="31"/>
      <c r="N266" s="34"/>
      <c r="O266" s="31"/>
      <c r="P266" s="35"/>
      <c r="HY266" s="27"/>
      <c r="HZ266" s="27"/>
      <c r="IA266" s="27" t="s">
        <v>229</v>
      </c>
      <c r="IB266" s="27" t="s">
        <v>2</v>
      </c>
      <c r="IC266" s="27" t="s">
        <v>2</v>
      </c>
      <c r="ID266" s="27" t="s">
        <v>2</v>
      </c>
      <c r="IE266" s="27" t="s">
        <v>2</v>
      </c>
      <c r="IG266" s="27"/>
      <c r="IH266" s="27"/>
    </row>
    <row r="267" spans="1:242" customFormat="1" ht="15" x14ac:dyDescent="0.25">
      <c r="A267" s="36"/>
      <c r="B267" s="6"/>
      <c r="C267" s="119" t="s">
        <v>109</v>
      </c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51"/>
      <c r="HY267" s="27"/>
      <c r="HZ267" s="27"/>
      <c r="IA267" s="27"/>
      <c r="IB267" s="27"/>
      <c r="IC267" s="27"/>
      <c r="ID267" s="27"/>
      <c r="IE267" s="27"/>
      <c r="IF267" s="3" t="s">
        <v>109</v>
      </c>
      <c r="IG267" s="27"/>
      <c r="IH267" s="27"/>
    </row>
    <row r="268" spans="1:242" customFormat="1" ht="15" x14ac:dyDescent="0.25">
      <c r="A268" s="37"/>
      <c r="B268" s="38"/>
      <c r="C268" s="152" t="s">
        <v>57</v>
      </c>
      <c r="D268" s="152"/>
      <c r="E268" s="152"/>
      <c r="F268" s="152"/>
      <c r="G268" s="152"/>
      <c r="H268" s="30"/>
      <c r="I268" s="31"/>
      <c r="J268" s="31"/>
      <c r="K268" s="31"/>
      <c r="L268" s="34"/>
      <c r="M268" s="31"/>
      <c r="N268" s="39"/>
      <c r="O268" s="31"/>
      <c r="P268" s="40">
        <v>734.81</v>
      </c>
      <c r="Q268" s="41"/>
      <c r="R268" s="41"/>
      <c r="HY268" s="27"/>
      <c r="HZ268" s="27"/>
      <c r="IA268" s="27"/>
      <c r="IB268" s="27"/>
      <c r="IC268" s="27"/>
      <c r="ID268" s="27"/>
      <c r="IE268" s="27"/>
      <c r="IG268" s="27" t="s">
        <v>57</v>
      </c>
      <c r="IH268" s="27"/>
    </row>
    <row r="269" spans="1:242" customFormat="1" ht="15" x14ac:dyDescent="0.25">
      <c r="A269" s="42"/>
      <c r="B269" s="43"/>
      <c r="C269" s="152" t="s">
        <v>58</v>
      </c>
      <c r="D269" s="152"/>
      <c r="E269" s="152"/>
      <c r="F269" s="152"/>
      <c r="G269" s="152"/>
      <c r="H269" s="30"/>
      <c r="I269" s="31"/>
      <c r="J269" s="31"/>
      <c r="K269" s="31"/>
      <c r="L269" s="34"/>
      <c r="M269" s="31"/>
      <c r="N269" s="39">
        <v>100153.5</v>
      </c>
      <c r="O269" s="31"/>
      <c r="P269" s="40">
        <v>2003.07</v>
      </c>
      <c r="HY269" s="27"/>
      <c r="HZ269" s="27"/>
      <c r="IA269" s="27"/>
      <c r="IB269" s="27"/>
      <c r="IC269" s="27"/>
      <c r="ID269" s="27"/>
      <c r="IE269" s="27"/>
      <c r="IG269" s="27"/>
      <c r="IH269" s="27" t="s">
        <v>58</v>
      </c>
    </row>
    <row r="270" spans="1:242" customFormat="1" ht="0.75" customHeight="1" x14ac:dyDescent="0.25">
      <c r="A270" s="44"/>
      <c r="B270" s="45"/>
      <c r="C270" s="45"/>
      <c r="D270" s="45"/>
      <c r="E270" s="45"/>
      <c r="F270" s="45"/>
      <c r="G270" s="45"/>
      <c r="H270" s="46"/>
      <c r="I270" s="47"/>
      <c r="J270" s="47"/>
      <c r="K270" s="47"/>
      <c r="L270" s="48"/>
      <c r="M270" s="47"/>
      <c r="N270" s="48"/>
      <c r="O270" s="47"/>
      <c r="P270" s="49"/>
      <c r="HY270" s="27"/>
      <c r="HZ270" s="27"/>
      <c r="IA270" s="27"/>
      <c r="IB270" s="27"/>
      <c r="IC270" s="27"/>
      <c r="ID270" s="27"/>
      <c r="IE270" s="27"/>
      <c r="IG270" s="27"/>
      <c r="IH270" s="27"/>
    </row>
    <row r="271" spans="1:242" customFormat="1" ht="15" x14ac:dyDescent="0.25">
      <c r="A271" s="28" t="s">
        <v>230</v>
      </c>
      <c r="B271" s="29" t="s">
        <v>122</v>
      </c>
      <c r="C271" s="150" t="s">
        <v>231</v>
      </c>
      <c r="D271" s="150"/>
      <c r="E271" s="150"/>
      <c r="F271" s="150"/>
      <c r="G271" s="150"/>
      <c r="H271" s="30" t="s">
        <v>124</v>
      </c>
      <c r="I271" s="31">
        <v>0.4</v>
      </c>
      <c r="J271" s="32">
        <v>1</v>
      </c>
      <c r="K271" s="53">
        <v>0.4</v>
      </c>
      <c r="L271" s="34"/>
      <c r="M271" s="31"/>
      <c r="N271" s="34"/>
      <c r="O271" s="31"/>
      <c r="P271" s="35"/>
      <c r="HY271" s="27"/>
      <c r="HZ271" s="27"/>
      <c r="IA271" s="27" t="s">
        <v>231</v>
      </c>
      <c r="IB271" s="27" t="s">
        <v>2</v>
      </c>
      <c r="IC271" s="27" t="s">
        <v>2</v>
      </c>
      <c r="ID271" s="27" t="s">
        <v>2</v>
      </c>
      <c r="IE271" s="27" t="s">
        <v>2</v>
      </c>
      <c r="IG271" s="27"/>
      <c r="IH271" s="27"/>
    </row>
    <row r="272" spans="1:242" customFormat="1" ht="15" x14ac:dyDescent="0.25">
      <c r="A272" s="36"/>
      <c r="B272" s="6"/>
      <c r="C272" s="119" t="s">
        <v>125</v>
      </c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51"/>
      <c r="HY272" s="27"/>
      <c r="HZ272" s="27"/>
      <c r="IA272" s="27"/>
      <c r="IB272" s="27"/>
      <c r="IC272" s="27"/>
      <c r="ID272" s="27"/>
      <c r="IE272" s="27"/>
      <c r="IF272" s="3" t="s">
        <v>125</v>
      </c>
      <c r="IG272" s="27"/>
      <c r="IH272" s="27"/>
    </row>
    <row r="273" spans="1:256" customFormat="1" ht="15" x14ac:dyDescent="0.25">
      <c r="A273" s="37"/>
      <c r="B273" s="38"/>
      <c r="C273" s="152" t="s">
        <v>57</v>
      </c>
      <c r="D273" s="152"/>
      <c r="E273" s="152"/>
      <c r="F273" s="152"/>
      <c r="G273" s="152"/>
      <c r="H273" s="30"/>
      <c r="I273" s="31"/>
      <c r="J273" s="31"/>
      <c r="K273" s="31"/>
      <c r="L273" s="34"/>
      <c r="M273" s="31"/>
      <c r="N273" s="39"/>
      <c r="O273" s="31"/>
      <c r="P273" s="40">
        <v>2002.26</v>
      </c>
      <c r="Q273" s="41"/>
      <c r="R273" s="41"/>
      <c r="HY273" s="27"/>
      <c r="HZ273" s="27"/>
      <c r="IA273" s="27"/>
      <c r="IB273" s="27"/>
      <c r="IC273" s="27"/>
      <c r="ID273" s="27"/>
      <c r="IE273" s="27"/>
      <c r="IG273" s="27" t="s">
        <v>57</v>
      </c>
      <c r="IH273" s="27"/>
    </row>
    <row r="274" spans="1:256" customFormat="1" ht="15" x14ac:dyDescent="0.25">
      <c r="A274" s="42"/>
      <c r="B274" s="43"/>
      <c r="C274" s="152" t="s">
        <v>58</v>
      </c>
      <c r="D274" s="152"/>
      <c r="E274" s="152"/>
      <c r="F274" s="152"/>
      <c r="G274" s="152"/>
      <c r="H274" s="30"/>
      <c r="I274" s="31"/>
      <c r="J274" s="31"/>
      <c r="K274" s="31"/>
      <c r="L274" s="34"/>
      <c r="M274" s="31"/>
      <c r="N274" s="39">
        <v>13563.08</v>
      </c>
      <c r="O274" s="31"/>
      <c r="P274" s="40">
        <v>5425.23</v>
      </c>
      <c r="HY274" s="27"/>
      <c r="HZ274" s="27"/>
      <c r="IA274" s="27"/>
      <c r="IB274" s="27"/>
      <c r="IC274" s="27"/>
      <c r="ID274" s="27"/>
      <c r="IE274" s="27"/>
      <c r="IG274" s="27"/>
      <c r="IH274" s="27" t="s">
        <v>58</v>
      </c>
    </row>
    <row r="275" spans="1:256" customFormat="1" ht="0.75" customHeight="1" x14ac:dyDescent="0.25">
      <c r="A275" s="44"/>
      <c r="B275" s="45"/>
      <c r="C275" s="45"/>
      <c r="D275" s="45"/>
      <c r="E275" s="45"/>
      <c r="F275" s="45"/>
      <c r="G275" s="45"/>
      <c r="H275" s="46"/>
      <c r="I275" s="47"/>
      <c r="J275" s="47"/>
      <c r="K275" s="47"/>
      <c r="L275" s="48"/>
      <c r="M275" s="47"/>
      <c r="N275" s="48"/>
      <c r="O275" s="47"/>
      <c r="P275" s="49"/>
      <c r="HY275" s="27"/>
      <c r="HZ275" s="27"/>
      <c r="IA275" s="27"/>
      <c r="IB275" s="27"/>
      <c r="IC275" s="27"/>
      <c r="ID275" s="27"/>
      <c r="IE275" s="27"/>
      <c r="IG275" s="27"/>
      <c r="IH275" s="27"/>
    </row>
    <row r="276" spans="1:256" customFormat="1" ht="34.5" x14ac:dyDescent="0.25">
      <c r="A276" s="28" t="s">
        <v>232</v>
      </c>
      <c r="B276" s="29" t="s">
        <v>233</v>
      </c>
      <c r="C276" s="150" t="s">
        <v>234</v>
      </c>
      <c r="D276" s="150"/>
      <c r="E276" s="150"/>
      <c r="F276" s="150"/>
      <c r="G276" s="150"/>
      <c r="H276" s="30" t="s">
        <v>235</v>
      </c>
      <c r="I276" s="31">
        <v>4</v>
      </c>
      <c r="J276" s="32">
        <v>1</v>
      </c>
      <c r="K276" s="32">
        <v>4</v>
      </c>
      <c r="L276" s="39">
        <v>8514.9500000000007</v>
      </c>
      <c r="M276" s="50">
        <v>1.45</v>
      </c>
      <c r="N276" s="39">
        <v>12346.68</v>
      </c>
      <c r="O276" s="31"/>
      <c r="P276" s="40">
        <v>49386.720000000001</v>
      </c>
      <c r="HY276" s="27"/>
      <c r="HZ276" s="27"/>
      <c r="IA276" s="27" t="s">
        <v>234</v>
      </c>
      <c r="IB276" s="27" t="s">
        <v>2</v>
      </c>
      <c r="IC276" s="27" t="s">
        <v>2</v>
      </c>
      <c r="ID276" s="27" t="s">
        <v>2</v>
      </c>
      <c r="IE276" s="27" t="s">
        <v>2</v>
      </c>
      <c r="IG276" s="27"/>
      <c r="IH276" s="27"/>
    </row>
    <row r="277" spans="1:256" customFormat="1" ht="15" x14ac:dyDescent="0.25">
      <c r="A277" s="42"/>
      <c r="B277" s="43"/>
      <c r="C277" s="119" t="s">
        <v>218</v>
      </c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51"/>
      <c r="HY277" s="27"/>
      <c r="HZ277" s="27"/>
      <c r="IA277" s="27"/>
      <c r="IB277" s="27"/>
      <c r="IC277" s="27"/>
      <c r="ID277" s="27"/>
      <c r="IE277" s="27"/>
      <c r="IG277" s="27"/>
      <c r="IH277" s="27"/>
      <c r="II277" s="3" t="s">
        <v>218</v>
      </c>
      <c r="IJ277" s="3" t="s">
        <v>2</v>
      </c>
      <c r="IK277" s="3" t="s">
        <v>2</v>
      </c>
      <c r="IL277" s="3" t="s">
        <v>2</v>
      </c>
      <c r="IM277" s="3" t="s">
        <v>2</v>
      </c>
      <c r="IN277" s="3" t="s">
        <v>2</v>
      </c>
      <c r="IO277" s="3" t="s">
        <v>2</v>
      </c>
      <c r="IP277" s="3" t="s">
        <v>2</v>
      </c>
      <c r="IQ277" s="3" t="s">
        <v>2</v>
      </c>
      <c r="IR277" s="3" t="s">
        <v>2</v>
      </c>
      <c r="IS277" s="3" t="s">
        <v>2</v>
      </c>
      <c r="IT277" s="3" t="s">
        <v>2</v>
      </c>
      <c r="IU277" s="3" t="s">
        <v>2</v>
      </c>
      <c r="IV277" s="3" t="s">
        <v>2</v>
      </c>
    </row>
    <row r="278" spans="1:256" customFormat="1" ht="15" x14ac:dyDescent="0.25">
      <c r="A278" s="42"/>
      <c r="B278" s="43"/>
      <c r="C278" s="152" t="s">
        <v>58</v>
      </c>
      <c r="D278" s="152"/>
      <c r="E278" s="152"/>
      <c r="F278" s="152"/>
      <c r="G278" s="152"/>
      <c r="H278" s="30"/>
      <c r="I278" s="31"/>
      <c r="J278" s="31"/>
      <c r="K278" s="31"/>
      <c r="L278" s="34"/>
      <c r="M278" s="31"/>
      <c r="N278" s="34"/>
      <c r="O278" s="31"/>
      <c r="P278" s="40">
        <v>49386.720000000001</v>
      </c>
      <c r="HY278" s="27"/>
      <c r="HZ278" s="27"/>
      <c r="IA278" s="27"/>
      <c r="IB278" s="27"/>
      <c r="IC278" s="27"/>
      <c r="ID278" s="27"/>
      <c r="IE278" s="27"/>
      <c r="IG278" s="27"/>
      <c r="IH278" s="27" t="s">
        <v>58</v>
      </c>
    </row>
    <row r="279" spans="1:256" customFormat="1" ht="0.75" customHeight="1" x14ac:dyDescent="0.25">
      <c r="A279" s="44"/>
      <c r="B279" s="45"/>
      <c r="C279" s="45"/>
      <c r="D279" s="45"/>
      <c r="E279" s="45"/>
      <c r="F279" s="45"/>
      <c r="G279" s="45"/>
      <c r="H279" s="46"/>
      <c r="I279" s="47"/>
      <c r="J279" s="47"/>
      <c r="K279" s="47"/>
      <c r="L279" s="48"/>
      <c r="M279" s="47"/>
      <c r="N279" s="48"/>
      <c r="O279" s="47"/>
      <c r="P279" s="49"/>
      <c r="HY279" s="27"/>
      <c r="HZ279" s="27"/>
      <c r="IA279" s="27"/>
      <c r="IB279" s="27"/>
      <c r="IC279" s="27"/>
      <c r="ID279" s="27"/>
      <c r="IE279" s="27"/>
      <c r="IG279" s="27"/>
      <c r="IH279" s="27"/>
    </row>
    <row r="280" spans="1:256" customFormat="1" ht="15" x14ac:dyDescent="0.25">
      <c r="A280" s="147" t="s">
        <v>126</v>
      </c>
      <c r="B280" s="148"/>
      <c r="C280" s="148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9"/>
      <c r="HY280" s="27"/>
      <c r="HZ280" s="27" t="s">
        <v>126</v>
      </c>
      <c r="IA280" s="27"/>
      <c r="IB280" s="27"/>
      <c r="IC280" s="27"/>
      <c r="ID280" s="27"/>
      <c r="IE280" s="27"/>
      <c r="IG280" s="27"/>
      <c r="IH280" s="27"/>
    </row>
    <row r="281" spans="1:256" customFormat="1" ht="23.25" x14ac:dyDescent="0.25">
      <c r="A281" s="28" t="s">
        <v>236</v>
      </c>
      <c r="B281" s="29" t="s">
        <v>237</v>
      </c>
      <c r="C281" s="150" t="s">
        <v>238</v>
      </c>
      <c r="D281" s="150"/>
      <c r="E281" s="150"/>
      <c r="F281" s="150"/>
      <c r="G281" s="150"/>
      <c r="H281" s="30" t="s">
        <v>55</v>
      </c>
      <c r="I281" s="31">
        <v>0.3226</v>
      </c>
      <c r="J281" s="32">
        <v>1</v>
      </c>
      <c r="K281" s="55">
        <v>0.3226</v>
      </c>
      <c r="L281" s="34"/>
      <c r="M281" s="31"/>
      <c r="N281" s="34"/>
      <c r="O281" s="31"/>
      <c r="P281" s="35"/>
      <c r="HY281" s="27"/>
      <c r="HZ281" s="27"/>
      <c r="IA281" s="27" t="s">
        <v>238</v>
      </c>
      <c r="IB281" s="27" t="s">
        <v>2</v>
      </c>
      <c r="IC281" s="27" t="s">
        <v>2</v>
      </c>
      <c r="ID281" s="27" t="s">
        <v>2</v>
      </c>
      <c r="IE281" s="27" t="s">
        <v>2</v>
      </c>
      <c r="IG281" s="27"/>
      <c r="IH281" s="27"/>
    </row>
    <row r="282" spans="1:256" customFormat="1" ht="15" x14ac:dyDescent="0.25">
      <c r="A282" s="36"/>
      <c r="B282" s="6"/>
      <c r="C282" s="119" t="s">
        <v>239</v>
      </c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51"/>
      <c r="HY282" s="27"/>
      <c r="HZ282" s="27"/>
      <c r="IA282" s="27"/>
      <c r="IB282" s="27"/>
      <c r="IC282" s="27"/>
      <c r="ID282" s="27"/>
      <c r="IE282" s="27"/>
      <c r="IF282" s="3" t="s">
        <v>239</v>
      </c>
      <c r="IG282" s="27"/>
      <c r="IH282" s="27"/>
    </row>
    <row r="283" spans="1:256" customFormat="1" ht="15" x14ac:dyDescent="0.25">
      <c r="A283" s="37"/>
      <c r="B283" s="38"/>
      <c r="C283" s="152" t="s">
        <v>57</v>
      </c>
      <c r="D283" s="152"/>
      <c r="E283" s="152"/>
      <c r="F283" s="152"/>
      <c r="G283" s="152"/>
      <c r="H283" s="30"/>
      <c r="I283" s="31"/>
      <c r="J283" s="31"/>
      <c r="K283" s="31"/>
      <c r="L283" s="34"/>
      <c r="M283" s="31"/>
      <c r="N283" s="39"/>
      <c r="O283" s="31"/>
      <c r="P283" s="40">
        <v>10960.56</v>
      </c>
      <c r="Q283" s="41"/>
      <c r="R283" s="41"/>
      <c r="HY283" s="27"/>
      <c r="HZ283" s="27"/>
      <c r="IA283" s="27"/>
      <c r="IB283" s="27"/>
      <c r="IC283" s="27"/>
      <c r="ID283" s="27"/>
      <c r="IE283" s="27"/>
      <c r="IG283" s="27" t="s">
        <v>57</v>
      </c>
      <c r="IH283" s="27"/>
    </row>
    <row r="284" spans="1:256" customFormat="1" ht="15" x14ac:dyDescent="0.25">
      <c r="A284" s="42"/>
      <c r="B284" s="43"/>
      <c r="C284" s="152" t="s">
        <v>58</v>
      </c>
      <c r="D284" s="152"/>
      <c r="E284" s="152"/>
      <c r="F284" s="152"/>
      <c r="G284" s="152"/>
      <c r="H284" s="30"/>
      <c r="I284" s="31"/>
      <c r="J284" s="31"/>
      <c r="K284" s="31"/>
      <c r="L284" s="34"/>
      <c r="M284" s="31"/>
      <c r="N284" s="39">
        <v>60773.53</v>
      </c>
      <c r="O284" s="31"/>
      <c r="P284" s="40">
        <v>19605.54</v>
      </c>
      <c r="HY284" s="27"/>
      <c r="HZ284" s="27"/>
      <c r="IA284" s="27"/>
      <c r="IB284" s="27"/>
      <c r="IC284" s="27"/>
      <c r="ID284" s="27"/>
      <c r="IE284" s="27"/>
      <c r="IG284" s="27"/>
      <c r="IH284" s="27" t="s">
        <v>58</v>
      </c>
    </row>
    <row r="285" spans="1:256" customFormat="1" ht="0.75" customHeight="1" x14ac:dyDescent="0.25">
      <c r="A285" s="44"/>
      <c r="B285" s="45"/>
      <c r="C285" s="45"/>
      <c r="D285" s="45"/>
      <c r="E285" s="45"/>
      <c r="F285" s="45"/>
      <c r="G285" s="45"/>
      <c r="H285" s="46"/>
      <c r="I285" s="47"/>
      <c r="J285" s="47"/>
      <c r="K285" s="47"/>
      <c r="L285" s="48"/>
      <c r="M285" s="47"/>
      <c r="N285" s="48"/>
      <c r="O285" s="47"/>
      <c r="P285" s="49"/>
      <c r="HY285" s="27"/>
      <c r="HZ285" s="27"/>
      <c r="IA285" s="27"/>
      <c r="IB285" s="27"/>
      <c r="IC285" s="27"/>
      <c r="ID285" s="27"/>
      <c r="IE285" s="27"/>
      <c r="IG285" s="27"/>
      <c r="IH285" s="27"/>
    </row>
    <row r="286" spans="1:256" customFormat="1" ht="23.25" x14ac:dyDescent="0.25">
      <c r="A286" s="28" t="s">
        <v>240</v>
      </c>
      <c r="B286" s="29" t="s">
        <v>241</v>
      </c>
      <c r="C286" s="150" t="s">
        <v>242</v>
      </c>
      <c r="D286" s="150"/>
      <c r="E286" s="150"/>
      <c r="F286" s="150"/>
      <c r="G286" s="150"/>
      <c r="H286" s="30" t="s">
        <v>55</v>
      </c>
      <c r="I286" s="31">
        <v>0.22</v>
      </c>
      <c r="J286" s="32">
        <v>1</v>
      </c>
      <c r="K286" s="50">
        <v>0.22</v>
      </c>
      <c r="L286" s="34"/>
      <c r="M286" s="31"/>
      <c r="N286" s="34"/>
      <c r="O286" s="31"/>
      <c r="P286" s="35"/>
      <c r="HY286" s="27"/>
      <c r="HZ286" s="27"/>
      <c r="IA286" s="27" t="s">
        <v>242</v>
      </c>
      <c r="IB286" s="27" t="s">
        <v>2</v>
      </c>
      <c r="IC286" s="27" t="s">
        <v>2</v>
      </c>
      <c r="ID286" s="27" t="s">
        <v>2</v>
      </c>
      <c r="IE286" s="27" t="s">
        <v>2</v>
      </c>
      <c r="IG286" s="27"/>
      <c r="IH286" s="27"/>
    </row>
    <row r="287" spans="1:256" customFormat="1" ht="15" x14ac:dyDescent="0.25">
      <c r="A287" s="36"/>
      <c r="B287" s="6"/>
      <c r="C287" s="119" t="s">
        <v>83</v>
      </c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51"/>
      <c r="HY287" s="27"/>
      <c r="HZ287" s="27"/>
      <c r="IA287" s="27"/>
      <c r="IB287" s="27"/>
      <c r="IC287" s="27"/>
      <c r="ID287" s="27"/>
      <c r="IE287" s="27"/>
      <c r="IF287" s="3" t="s">
        <v>83</v>
      </c>
      <c r="IG287" s="27"/>
      <c r="IH287" s="27"/>
    </row>
    <row r="288" spans="1:256" customFormat="1" ht="15" x14ac:dyDescent="0.25">
      <c r="A288" s="37"/>
      <c r="B288" s="38"/>
      <c r="C288" s="152" t="s">
        <v>57</v>
      </c>
      <c r="D288" s="152"/>
      <c r="E288" s="152"/>
      <c r="F288" s="152"/>
      <c r="G288" s="152"/>
      <c r="H288" s="30"/>
      <c r="I288" s="31"/>
      <c r="J288" s="31"/>
      <c r="K288" s="31"/>
      <c r="L288" s="34"/>
      <c r="M288" s="31"/>
      <c r="N288" s="39"/>
      <c r="O288" s="31"/>
      <c r="P288" s="40">
        <v>8022.22</v>
      </c>
      <c r="Q288" s="41"/>
      <c r="R288" s="41"/>
      <c r="HY288" s="27"/>
      <c r="HZ288" s="27"/>
      <c r="IA288" s="27"/>
      <c r="IB288" s="27"/>
      <c r="IC288" s="27"/>
      <c r="ID288" s="27"/>
      <c r="IE288" s="27"/>
      <c r="IG288" s="27" t="s">
        <v>57</v>
      </c>
      <c r="IH288" s="27"/>
    </row>
    <row r="289" spans="1:256" customFormat="1" ht="15" x14ac:dyDescent="0.25">
      <c r="A289" s="42"/>
      <c r="B289" s="43"/>
      <c r="C289" s="152" t="s">
        <v>58</v>
      </c>
      <c r="D289" s="152"/>
      <c r="E289" s="152"/>
      <c r="F289" s="152"/>
      <c r="G289" s="152"/>
      <c r="H289" s="30"/>
      <c r="I289" s="31"/>
      <c r="J289" s="31"/>
      <c r="K289" s="31"/>
      <c r="L289" s="34"/>
      <c r="M289" s="31"/>
      <c r="N289" s="39">
        <v>98784.320000000007</v>
      </c>
      <c r="O289" s="31"/>
      <c r="P289" s="40">
        <v>21732.55</v>
      </c>
      <c r="HY289" s="27"/>
      <c r="HZ289" s="27"/>
      <c r="IA289" s="27"/>
      <c r="IB289" s="27"/>
      <c r="IC289" s="27"/>
      <c r="ID289" s="27"/>
      <c r="IE289" s="27"/>
      <c r="IG289" s="27"/>
      <c r="IH289" s="27" t="s">
        <v>58</v>
      </c>
    </row>
    <row r="290" spans="1:256" customFormat="1" ht="0.75" customHeight="1" x14ac:dyDescent="0.25">
      <c r="A290" s="44"/>
      <c r="B290" s="45"/>
      <c r="C290" s="45"/>
      <c r="D290" s="45"/>
      <c r="E290" s="45"/>
      <c r="F290" s="45"/>
      <c r="G290" s="45"/>
      <c r="H290" s="46"/>
      <c r="I290" s="47"/>
      <c r="J290" s="47"/>
      <c r="K290" s="47"/>
      <c r="L290" s="48"/>
      <c r="M290" s="47"/>
      <c r="N290" s="48"/>
      <c r="O290" s="47"/>
      <c r="P290" s="49"/>
      <c r="HY290" s="27"/>
      <c r="HZ290" s="27"/>
      <c r="IA290" s="27"/>
      <c r="IB290" s="27"/>
      <c r="IC290" s="27"/>
      <c r="ID290" s="27"/>
      <c r="IE290" s="27"/>
      <c r="IG290" s="27"/>
      <c r="IH290" s="27"/>
    </row>
    <row r="291" spans="1:256" customFormat="1" ht="23.25" x14ac:dyDescent="0.25">
      <c r="A291" s="28" t="s">
        <v>243</v>
      </c>
      <c r="B291" s="29" t="s">
        <v>244</v>
      </c>
      <c r="C291" s="150" t="s">
        <v>245</v>
      </c>
      <c r="D291" s="150"/>
      <c r="E291" s="150"/>
      <c r="F291" s="150"/>
      <c r="G291" s="150"/>
      <c r="H291" s="30" t="s">
        <v>55</v>
      </c>
      <c r="I291" s="31">
        <v>0.22</v>
      </c>
      <c r="J291" s="32">
        <v>1</v>
      </c>
      <c r="K291" s="50">
        <v>0.22</v>
      </c>
      <c r="L291" s="34"/>
      <c r="M291" s="31"/>
      <c r="N291" s="34"/>
      <c r="O291" s="31"/>
      <c r="P291" s="35"/>
      <c r="HY291" s="27"/>
      <c r="HZ291" s="27"/>
      <c r="IA291" s="27" t="s">
        <v>245</v>
      </c>
      <c r="IB291" s="27" t="s">
        <v>2</v>
      </c>
      <c r="IC291" s="27" t="s">
        <v>2</v>
      </c>
      <c r="ID291" s="27" t="s">
        <v>2</v>
      </c>
      <c r="IE291" s="27" t="s">
        <v>2</v>
      </c>
      <c r="IG291" s="27"/>
      <c r="IH291" s="27"/>
    </row>
    <row r="292" spans="1:256" customFormat="1" ht="15" x14ac:dyDescent="0.25">
      <c r="A292" s="36"/>
      <c r="B292" s="6"/>
      <c r="C292" s="119" t="s">
        <v>83</v>
      </c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51"/>
      <c r="HY292" s="27"/>
      <c r="HZ292" s="27"/>
      <c r="IA292" s="27"/>
      <c r="IB292" s="27"/>
      <c r="IC292" s="27"/>
      <c r="ID292" s="27"/>
      <c r="IE292" s="27"/>
      <c r="IF292" s="3" t="s">
        <v>83</v>
      </c>
      <c r="IG292" s="27"/>
      <c r="IH292" s="27"/>
    </row>
    <row r="293" spans="1:256" customFormat="1" ht="15" x14ac:dyDescent="0.25">
      <c r="A293" s="37"/>
      <c r="B293" s="38"/>
      <c r="C293" s="152" t="s">
        <v>57</v>
      </c>
      <c r="D293" s="152"/>
      <c r="E293" s="152"/>
      <c r="F293" s="152"/>
      <c r="G293" s="152"/>
      <c r="H293" s="30"/>
      <c r="I293" s="31"/>
      <c r="J293" s="31"/>
      <c r="K293" s="31"/>
      <c r="L293" s="34"/>
      <c r="M293" s="31"/>
      <c r="N293" s="39"/>
      <c r="O293" s="31"/>
      <c r="P293" s="40">
        <v>2804.27</v>
      </c>
      <c r="Q293" s="41"/>
      <c r="R293" s="41"/>
      <c r="HY293" s="27"/>
      <c r="HZ293" s="27"/>
      <c r="IA293" s="27"/>
      <c r="IB293" s="27"/>
      <c r="IC293" s="27"/>
      <c r="ID293" s="27"/>
      <c r="IE293" s="27"/>
      <c r="IG293" s="27" t="s">
        <v>57</v>
      </c>
      <c r="IH293" s="27"/>
    </row>
    <row r="294" spans="1:256" customFormat="1" ht="15" x14ac:dyDescent="0.25">
      <c r="A294" s="42"/>
      <c r="B294" s="43"/>
      <c r="C294" s="152" t="s">
        <v>58</v>
      </c>
      <c r="D294" s="152"/>
      <c r="E294" s="152"/>
      <c r="F294" s="152"/>
      <c r="G294" s="152"/>
      <c r="H294" s="30"/>
      <c r="I294" s="31"/>
      <c r="J294" s="31"/>
      <c r="K294" s="31"/>
      <c r="L294" s="34"/>
      <c r="M294" s="31"/>
      <c r="N294" s="39">
        <v>35041.449999999997</v>
      </c>
      <c r="O294" s="31"/>
      <c r="P294" s="40">
        <v>7709.12</v>
      </c>
      <c r="HY294" s="27"/>
      <c r="HZ294" s="27"/>
      <c r="IA294" s="27"/>
      <c r="IB294" s="27"/>
      <c r="IC294" s="27"/>
      <c r="ID294" s="27"/>
      <c r="IE294" s="27"/>
      <c r="IG294" s="27"/>
      <c r="IH294" s="27" t="s">
        <v>58</v>
      </c>
    </row>
    <row r="295" spans="1:256" customFormat="1" ht="0.75" customHeight="1" x14ac:dyDescent="0.25">
      <c r="A295" s="44"/>
      <c r="B295" s="45"/>
      <c r="C295" s="45"/>
      <c r="D295" s="45"/>
      <c r="E295" s="45"/>
      <c r="F295" s="45"/>
      <c r="G295" s="45"/>
      <c r="H295" s="46"/>
      <c r="I295" s="47"/>
      <c r="J295" s="47"/>
      <c r="K295" s="47"/>
      <c r="L295" s="48"/>
      <c r="M295" s="47"/>
      <c r="N295" s="48"/>
      <c r="O295" s="47"/>
      <c r="P295" s="49"/>
      <c r="HY295" s="27"/>
      <c r="HZ295" s="27"/>
      <c r="IA295" s="27"/>
      <c r="IB295" s="27"/>
      <c r="IC295" s="27"/>
      <c r="ID295" s="27"/>
      <c r="IE295" s="27"/>
      <c r="IG295" s="27"/>
      <c r="IH295" s="27"/>
    </row>
    <row r="296" spans="1:256" customFormat="1" ht="23.25" x14ac:dyDescent="0.25">
      <c r="A296" s="28" t="s">
        <v>246</v>
      </c>
      <c r="B296" s="29" t="s">
        <v>247</v>
      </c>
      <c r="C296" s="150" t="s">
        <v>248</v>
      </c>
      <c r="D296" s="150"/>
      <c r="E296" s="150"/>
      <c r="F296" s="150"/>
      <c r="G296" s="150"/>
      <c r="H296" s="30" t="s">
        <v>55</v>
      </c>
      <c r="I296" s="31">
        <v>0.22</v>
      </c>
      <c r="J296" s="32">
        <v>1</v>
      </c>
      <c r="K296" s="50">
        <v>0.22</v>
      </c>
      <c r="L296" s="34"/>
      <c r="M296" s="31"/>
      <c r="N296" s="34"/>
      <c r="O296" s="31"/>
      <c r="P296" s="35"/>
      <c r="HY296" s="27"/>
      <c r="HZ296" s="27"/>
      <c r="IA296" s="27" t="s">
        <v>248</v>
      </c>
      <c r="IB296" s="27" t="s">
        <v>2</v>
      </c>
      <c r="IC296" s="27" t="s">
        <v>2</v>
      </c>
      <c r="ID296" s="27" t="s">
        <v>2</v>
      </c>
      <c r="IE296" s="27" t="s">
        <v>2</v>
      </c>
      <c r="IG296" s="27"/>
      <c r="IH296" s="27"/>
    </row>
    <row r="297" spans="1:256" customFormat="1" ht="15" x14ac:dyDescent="0.25">
      <c r="A297" s="36"/>
      <c r="B297" s="6"/>
      <c r="C297" s="119" t="s">
        <v>83</v>
      </c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51"/>
      <c r="HY297" s="27"/>
      <c r="HZ297" s="27"/>
      <c r="IA297" s="27"/>
      <c r="IB297" s="27"/>
      <c r="IC297" s="27"/>
      <c r="ID297" s="27"/>
      <c r="IE297" s="27"/>
      <c r="IF297" s="3" t="s">
        <v>83</v>
      </c>
      <c r="IG297" s="27"/>
      <c r="IH297" s="27"/>
    </row>
    <row r="298" spans="1:256" customFormat="1" ht="15" x14ac:dyDescent="0.25">
      <c r="A298" s="37"/>
      <c r="B298" s="38"/>
      <c r="C298" s="152" t="s">
        <v>57</v>
      </c>
      <c r="D298" s="152"/>
      <c r="E298" s="152"/>
      <c r="F298" s="152"/>
      <c r="G298" s="152"/>
      <c r="H298" s="30"/>
      <c r="I298" s="31"/>
      <c r="J298" s="31"/>
      <c r="K298" s="31"/>
      <c r="L298" s="34"/>
      <c r="M298" s="31"/>
      <c r="N298" s="39"/>
      <c r="O298" s="31"/>
      <c r="P298" s="40">
        <v>6778.75</v>
      </c>
      <c r="Q298" s="41"/>
      <c r="R298" s="41"/>
      <c r="HY298" s="27"/>
      <c r="HZ298" s="27"/>
      <c r="IA298" s="27"/>
      <c r="IB298" s="27"/>
      <c r="IC298" s="27"/>
      <c r="ID298" s="27"/>
      <c r="IE298" s="27"/>
      <c r="IG298" s="27" t="s">
        <v>57</v>
      </c>
      <c r="IH298" s="27"/>
    </row>
    <row r="299" spans="1:256" customFormat="1" ht="15" x14ac:dyDescent="0.25">
      <c r="A299" s="42"/>
      <c r="B299" s="43"/>
      <c r="C299" s="152" t="s">
        <v>58</v>
      </c>
      <c r="D299" s="152"/>
      <c r="E299" s="152"/>
      <c r="F299" s="152"/>
      <c r="G299" s="152"/>
      <c r="H299" s="30"/>
      <c r="I299" s="31"/>
      <c r="J299" s="31"/>
      <c r="K299" s="31"/>
      <c r="L299" s="34"/>
      <c r="M299" s="31"/>
      <c r="N299" s="39">
        <v>84904.73</v>
      </c>
      <c r="O299" s="31"/>
      <c r="P299" s="40">
        <v>18679.04</v>
      </c>
      <c r="HY299" s="27"/>
      <c r="HZ299" s="27"/>
      <c r="IA299" s="27"/>
      <c r="IB299" s="27"/>
      <c r="IC299" s="27"/>
      <c r="ID299" s="27"/>
      <c r="IE299" s="27"/>
      <c r="IG299" s="27"/>
      <c r="IH299" s="27" t="s">
        <v>58</v>
      </c>
    </row>
    <row r="300" spans="1:256" customFormat="1" ht="0.75" customHeight="1" x14ac:dyDescent="0.25">
      <c r="A300" s="44"/>
      <c r="B300" s="45"/>
      <c r="C300" s="45"/>
      <c r="D300" s="45"/>
      <c r="E300" s="45"/>
      <c r="F300" s="45"/>
      <c r="G300" s="45"/>
      <c r="H300" s="46"/>
      <c r="I300" s="47"/>
      <c r="J300" s="47"/>
      <c r="K300" s="47"/>
      <c r="L300" s="48"/>
      <c r="M300" s="47"/>
      <c r="N300" s="48"/>
      <c r="O300" s="47"/>
      <c r="P300" s="49"/>
      <c r="HY300" s="27"/>
      <c r="HZ300" s="27"/>
      <c r="IA300" s="27"/>
      <c r="IB300" s="27"/>
      <c r="IC300" s="27"/>
      <c r="ID300" s="27"/>
      <c r="IE300" s="27"/>
      <c r="IG300" s="27"/>
      <c r="IH300" s="27"/>
    </row>
    <row r="301" spans="1:256" customFormat="1" ht="39.75" customHeight="1" x14ac:dyDescent="0.25">
      <c r="A301" s="28" t="s">
        <v>249</v>
      </c>
      <c r="B301" s="29" t="s">
        <v>250</v>
      </c>
      <c r="C301" s="150" t="s">
        <v>251</v>
      </c>
      <c r="D301" s="150"/>
      <c r="E301" s="150"/>
      <c r="F301" s="150"/>
      <c r="G301" s="150"/>
      <c r="H301" s="30" t="s">
        <v>145</v>
      </c>
      <c r="I301" s="31">
        <v>1.1220000000000001</v>
      </c>
      <c r="J301" s="32">
        <v>1</v>
      </c>
      <c r="K301" s="33">
        <v>1.1220000000000001</v>
      </c>
      <c r="L301" s="39">
        <v>31789.22</v>
      </c>
      <c r="M301" s="50">
        <v>1.57</v>
      </c>
      <c r="N301" s="39">
        <v>49909.08</v>
      </c>
      <c r="O301" s="31"/>
      <c r="P301" s="40">
        <v>55997.99</v>
      </c>
      <c r="HY301" s="27"/>
      <c r="HZ301" s="27"/>
      <c r="IA301" s="27" t="s">
        <v>251</v>
      </c>
      <c r="IB301" s="27" t="s">
        <v>2</v>
      </c>
      <c r="IC301" s="27" t="s">
        <v>2</v>
      </c>
      <c r="ID301" s="27" t="s">
        <v>2</v>
      </c>
      <c r="IE301" s="27" t="s">
        <v>2</v>
      </c>
      <c r="IG301" s="27"/>
      <c r="IH301" s="27"/>
    </row>
    <row r="302" spans="1:256" customFormat="1" ht="15" x14ac:dyDescent="0.25">
      <c r="A302" s="42"/>
      <c r="B302" s="43"/>
      <c r="C302" s="119" t="s">
        <v>252</v>
      </c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51"/>
      <c r="HY302" s="27"/>
      <c r="HZ302" s="27"/>
      <c r="IA302" s="27"/>
      <c r="IB302" s="27"/>
      <c r="IC302" s="27"/>
      <c r="ID302" s="27"/>
      <c r="IE302" s="27"/>
      <c r="IG302" s="27"/>
      <c r="IH302" s="27"/>
      <c r="II302" s="3" t="s">
        <v>252</v>
      </c>
      <c r="IJ302" s="3" t="s">
        <v>2</v>
      </c>
      <c r="IK302" s="3" t="s">
        <v>2</v>
      </c>
      <c r="IL302" s="3" t="s">
        <v>2</v>
      </c>
      <c r="IM302" s="3" t="s">
        <v>2</v>
      </c>
      <c r="IN302" s="3" t="s">
        <v>2</v>
      </c>
      <c r="IO302" s="3" t="s">
        <v>2</v>
      </c>
      <c r="IP302" s="3" t="s">
        <v>2</v>
      </c>
      <c r="IQ302" s="3" t="s">
        <v>2</v>
      </c>
      <c r="IR302" s="3" t="s">
        <v>2</v>
      </c>
      <c r="IS302" s="3" t="s">
        <v>2</v>
      </c>
      <c r="IT302" s="3" t="s">
        <v>2</v>
      </c>
      <c r="IU302" s="3" t="s">
        <v>2</v>
      </c>
      <c r="IV302" s="3" t="s">
        <v>2</v>
      </c>
    </row>
    <row r="303" spans="1:256" customFormat="1" ht="15" x14ac:dyDescent="0.25">
      <c r="A303" s="36"/>
      <c r="B303" s="6"/>
      <c r="C303" s="119" t="s">
        <v>253</v>
      </c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51"/>
      <c r="HY303" s="27"/>
      <c r="HZ303" s="27"/>
      <c r="IA303" s="27"/>
      <c r="IB303" s="27"/>
      <c r="IC303" s="27"/>
      <c r="ID303" s="27"/>
      <c r="IE303" s="27"/>
      <c r="IF303" s="3" t="s">
        <v>253</v>
      </c>
      <c r="IG303" s="27"/>
      <c r="IH303" s="27"/>
    </row>
    <row r="304" spans="1:256" customFormat="1" ht="15" x14ac:dyDescent="0.25">
      <c r="A304" s="42"/>
      <c r="B304" s="43"/>
      <c r="C304" s="152" t="s">
        <v>58</v>
      </c>
      <c r="D304" s="152"/>
      <c r="E304" s="152"/>
      <c r="F304" s="152"/>
      <c r="G304" s="152"/>
      <c r="H304" s="30"/>
      <c r="I304" s="31"/>
      <c r="J304" s="31"/>
      <c r="K304" s="31"/>
      <c r="L304" s="34"/>
      <c r="M304" s="31"/>
      <c r="N304" s="34"/>
      <c r="O304" s="31"/>
      <c r="P304" s="40">
        <v>55997.99</v>
      </c>
      <c r="HY304" s="27"/>
      <c r="HZ304" s="27"/>
      <c r="IA304" s="27"/>
      <c r="IB304" s="27"/>
      <c r="IC304" s="27"/>
      <c r="ID304" s="27"/>
      <c r="IE304" s="27"/>
      <c r="IG304" s="27"/>
      <c r="IH304" s="27" t="s">
        <v>58</v>
      </c>
    </row>
    <row r="305" spans="1:256" customFormat="1" ht="0.75" customHeight="1" x14ac:dyDescent="0.25">
      <c r="A305" s="44"/>
      <c r="B305" s="45"/>
      <c r="C305" s="45"/>
      <c r="D305" s="45"/>
      <c r="E305" s="45"/>
      <c r="F305" s="45"/>
      <c r="G305" s="45"/>
      <c r="H305" s="46"/>
      <c r="I305" s="47"/>
      <c r="J305" s="47"/>
      <c r="K305" s="47"/>
      <c r="L305" s="48"/>
      <c r="M305" s="47"/>
      <c r="N305" s="48"/>
      <c r="O305" s="47"/>
      <c r="P305" s="49"/>
      <c r="HY305" s="27"/>
      <c r="HZ305" s="27"/>
      <c r="IA305" s="27"/>
      <c r="IB305" s="27"/>
      <c r="IC305" s="27"/>
      <c r="ID305" s="27"/>
      <c r="IE305" s="27"/>
      <c r="IG305" s="27"/>
      <c r="IH305" s="27"/>
    </row>
    <row r="306" spans="1:256" customFormat="1" ht="38.25" customHeight="1" x14ac:dyDescent="0.25">
      <c r="A306" s="28" t="s">
        <v>254</v>
      </c>
      <c r="B306" s="29" t="s">
        <v>255</v>
      </c>
      <c r="C306" s="150" t="s">
        <v>256</v>
      </c>
      <c r="D306" s="150"/>
      <c r="E306" s="150"/>
      <c r="F306" s="150"/>
      <c r="G306" s="150"/>
      <c r="H306" s="30" t="s">
        <v>257</v>
      </c>
      <c r="I306" s="31">
        <v>4.4000000000000004</v>
      </c>
      <c r="J306" s="32">
        <v>1</v>
      </c>
      <c r="K306" s="53">
        <v>4.4000000000000004</v>
      </c>
      <c r="L306" s="52">
        <v>185.26</v>
      </c>
      <c r="M306" s="50">
        <v>1.23</v>
      </c>
      <c r="N306" s="52">
        <v>227.87</v>
      </c>
      <c r="O306" s="31"/>
      <c r="P306" s="40">
        <v>1002.63</v>
      </c>
      <c r="HY306" s="27"/>
      <c r="HZ306" s="27"/>
      <c r="IA306" s="27" t="s">
        <v>256</v>
      </c>
      <c r="IB306" s="27" t="s">
        <v>2</v>
      </c>
      <c r="IC306" s="27" t="s">
        <v>2</v>
      </c>
      <c r="ID306" s="27" t="s">
        <v>2</v>
      </c>
      <c r="IE306" s="27" t="s">
        <v>2</v>
      </c>
      <c r="IG306" s="27"/>
      <c r="IH306" s="27"/>
    </row>
    <row r="307" spans="1:256" customFormat="1" ht="15" x14ac:dyDescent="0.25">
      <c r="A307" s="42"/>
      <c r="B307" s="43"/>
      <c r="C307" s="119" t="s">
        <v>178</v>
      </c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51"/>
      <c r="HY307" s="27"/>
      <c r="HZ307" s="27"/>
      <c r="IA307" s="27"/>
      <c r="IB307" s="27"/>
      <c r="IC307" s="27"/>
      <c r="ID307" s="27"/>
      <c r="IE307" s="27"/>
      <c r="IG307" s="27"/>
      <c r="IH307" s="27"/>
      <c r="II307" s="3" t="s">
        <v>178</v>
      </c>
      <c r="IJ307" s="3" t="s">
        <v>2</v>
      </c>
      <c r="IK307" s="3" t="s">
        <v>2</v>
      </c>
      <c r="IL307" s="3" t="s">
        <v>2</v>
      </c>
      <c r="IM307" s="3" t="s">
        <v>2</v>
      </c>
      <c r="IN307" s="3" t="s">
        <v>2</v>
      </c>
      <c r="IO307" s="3" t="s">
        <v>2</v>
      </c>
      <c r="IP307" s="3" t="s">
        <v>2</v>
      </c>
      <c r="IQ307" s="3" t="s">
        <v>2</v>
      </c>
      <c r="IR307" s="3" t="s">
        <v>2</v>
      </c>
      <c r="IS307" s="3" t="s">
        <v>2</v>
      </c>
      <c r="IT307" s="3" t="s">
        <v>2</v>
      </c>
      <c r="IU307" s="3" t="s">
        <v>2</v>
      </c>
      <c r="IV307" s="3" t="s">
        <v>2</v>
      </c>
    </row>
    <row r="308" spans="1:256" customFormat="1" ht="15" x14ac:dyDescent="0.25">
      <c r="A308" s="36"/>
      <c r="B308" s="6"/>
      <c r="C308" s="119" t="s">
        <v>258</v>
      </c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51"/>
      <c r="HY308" s="27"/>
      <c r="HZ308" s="27"/>
      <c r="IA308" s="27"/>
      <c r="IB308" s="27"/>
      <c r="IC308" s="27"/>
      <c r="ID308" s="27"/>
      <c r="IE308" s="27"/>
      <c r="IF308" s="3" t="s">
        <v>258</v>
      </c>
      <c r="IG308" s="27"/>
      <c r="IH308" s="27"/>
    </row>
    <row r="309" spans="1:256" customFormat="1" ht="15" x14ac:dyDescent="0.25">
      <c r="A309" s="42"/>
      <c r="B309" s="43"/>
      <c r="C309" s="152" t="s">
        <v>58</v>
      </c>
      <c r="D309" s="152"/>
      <c r="E309" s="152"/>
      <c r="F309" s="152"/>
      <c r="G309" s="152"/>
      <c r="H309" s="30"/>
      <c r="I309" s="31"/>
      <c r="J309" s="31"/>
      <c r="K309" s="31"/>
      <c r="L309" s="34"/>
      <c r="M309" s="31"/>
      <c r="N309" s="34"/>
      <c r="O309" s="31"/>
      <c r="P309" s="40">
        <v>1002.63</v>
      </c>
      <c r="HY309" s="27"/>
      <c r="HZ309" s="27"/>
      <c r="IA309" s="27"/>
      <c r="IB309" s="27"/>
      <c r="IC309" s="27"/>
      <c r="ID309" s="27"/>
      <c r="IE309" s="27"/>
      <c r="IG309" s="27"/>
      <c r="IH309" s="27" t="s">
        <v>58</v>
      </c>
    </row>
    <row r="310" spans="1:256" customFormat="1" ht="0.75" customHeight="1" x14ac:dyDescent="0.25">
      <c r="A310" s="44"/>
      <c r="B310" s="45"/>
      <c r="C310" s="45"/>
      <c r="D310" s="45"/>
      <c r="E310" s="45"/>
      <c r="F310" s="45"/>
      <c r="G310" s="45"/>
      <c r="H310" s="46"/>
      <c r="I310" s="47"/>
      <c r="J310" s="47"/>
      <c r="K310" s="47"/>
      <c r="L310" s="48"/>
      <c r="M310" s="47"/>
      <c r="N310" s="48"/>
      <c r="O310" s="47"/>
      <c r="P310" s="49"/>
      <c r="HY310" s="27"/>
      <c r="HZ310" s="27"/>
      <c r="IA310" s="27"/>
      <c r="IB310" s="27"/>
      <c r="IC310" s="27"/>
      <c r="ID310" s="27"/>
      <c r="IE310" s="27"/>
      <c r="IG310" s="27"/>
      <c r="IH310" s="27"/>
    </row>
    <row r="311" spans="1:256" customFormat="1" ht="23.25" x14ac:dyDescent="0.25">
      <c r="A311" s="28" t="s">
        <v>259</v>
      </c>
      <c r="B311" s="29" t="s">
        <v>260</v>
      </c>
      <c r="C311" s="150" t="s">
        <v>261</v>
      </c>
      <c r="D311" s="150"/>
      <c r="E311" s="150"/>
      <c r="F311" s="150"/>
      <c r="G311" s="150"/>
      <c r="H311" s="30" t="s">
        <v>55</v>
      </c>
      <c r="I311" s="31">
        <v>0.22</v>
      </c>
      <c r="J311" s="32">
        <v>1</v>
      </c>
      <c r="K311" s="50">
        <v>0.22</v>
      </c>
      <c r="L311" s="34"/>
      <c r="M311" s="31"/>
      <c r="N311" s="34"/>
      <c r="O311" s="31"/>
      <c r="P311" s="35"/>
      <c r="HY311" s="27"/>
      <c r="HZ311" s="27"/>
      <c r="IA311" s="27" t="s">
        <v>261</v>
      </c>
      <c r="IB311" s="27" t="s">
        <v>2</v>
      </c>
      <c r="IC311" s="27" t="s">
        <v>2</v>
      </c>
      <c r="ID311" s="27" t="s">
        <v>2</v>
      </c>
      <c r="IE311" s="27" t="s">
        <v>2</v>
      </c>
      <c r="IG311" s="27"/>
      <c r="IH311" s="27"/>
    </row>
    <row r="312" spans="1:256" customFormat="1" ht="15" x14ac:dyDescent="0.25">
      <c r="A312" s="36"/>
      <c r="B312" s="6"/>
      <c r="C312" s="119" t="s">
        <v>83</v>
      </c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51"/>
      <c r="HY312" s="27"/>
      <c r="HZ312" s="27"/>
      <c r="IA312" s="27"/>
      <c r="IB312" s="27"/>
      <c r="IC312" s="27"/>
      <c r="ID312" s="27"/>
      <c r="IE312" s="27"/>
      <c r="IF312" s="3" t="s">
        <v>83</v>
      </c>
      <c r="IG312" s="27"/>
      <c r="IH312" s="27"/>
    </row>
    <row r="313" spans="1:256" customFormat="1" ht="15" x14ac:dyDescent="0.25">
      <c r="A313" s="37"/>
      <c r="B313" s="38"/>
      <c r="C313" s="152" t="s">
        <v>57</v>
      </c>
      <c r="D313" s="152"/>
      <c r="E313" s="152"/>
      <c r="F313" s="152"/>
      <c r="G313" s="152"/>
      <c r="H313" s="30"/>
      <c r="I313" s="31"/>
      <c r="J313" s="31"/>
      <c r="K313" s="31"/>
      <c r="L313" s="34"/>
      <c r="M313" s="31"/>
      <c r="N313" s="39"/>
      <c r="O313" s="31"/>
      <c r="P313" s="40">
        <v>25803.13</v>
      </c>
      <c r="Q313" s="41"/>
      <c r="R313" s="41"/>
      <c r="HY313" s="27"/>
      <c r="HZ313" s="27"/>
      <c r="IA313" s="27"/>
      <c r="IB313" s="27"/>
      <c r="IC313" s="27"/>
      <c r="ID313" s="27"/>
      <c r="IE313" s="27"/>
      <c r="IG313" s="27" t="s">
        <v>57</v>
      </c>
      <c r="IH313" s="27"/>
    </row>
    <row r="314" spans="1:256" customFormat="1" ht="15" x14ac:dyDescent="0.25">
      <c r="A314" s="42"/>
      <c r="B314" s="43"/>
      <c r="C314" s="152" t="s">
        <v>58</v>
      </c>
      <c r="D314" s="152"/>
      <c r="E314" s="152"/>
      <c r="F314" s="152"/>
      <c r="G314" s="152"/>
      <c r="H314" s="30"/>
      <c r="I314" s="31"/>
      <c r="J314" s="31"/>
      <c r="K314" s="31"/>
      <c r="L314" s="34"/>
      <c r="M314" s="31"/>
      <c r="N314" s="39">
        <v>323525.73</v>
      </c>
      <c r="O314" s="31"/>
      <c r="P314" s="40">
        <v>71175.66</v>
      </c>
      <c r="HY314" s="27"/>
      <c r="HZ314" s="27"/>
      <c r="IA314" s="27"/>
      <c r="IB314" s="27"/>
      <c r="IC314" s="27"/>
      <c r="ID314" s="27"/>
      <c r="IE314" s="27"/>
      <c r="IG314" s="27"/>
      <c r="IH314" s="27" t="s">
        <v>58</v>
      </c>
    </row>
    <row r="315" spans="1:256" customFormat="1" ht="0.75" customHeight="1" x14ac:dyDescent="0.25">
      <c r="A315" s="44"/>
      <c r="B315" s="45"/>
      <c r="C315" s="45"/>
      <c r="D315" s="45"/>
      <c r="E315" s="45"/>
      <c r="F315" s="45"/>
      <c r="G315" s="45"/>
      <c r="H315" s="46"/>
      <c r="I315" s="47"/>
      <c r="J315" s="47"/>
      <c r="K315" s="47"/>
      <c r="L315" s="48"/>
      <c r="M315" s="47"/>
      <c r="N315" s="48"/>
      <c r="O315" s="47"/>
      <c r="P315" s="49"/>
      <c r="HY315" s="27"/>
      <c r="HZ315" s="27"/>
      <c r="IA315" s="27"/>
      <c r="IB315" s="27"/>
      <c r="IC315" s="27"/>
      <c r="ID315" s="27"/>
      <c r="IE315" s="27"/>
      <c r="IG315" s="27"/>
      <c r="IH315" s="27"/>
    </row>
    <row r="316" spans="1:256" customFormat="1" ht="23.25" x14ac:dyDescent="0.25">
      <c r="A316" s="28" t="s">
        <v>262</v>
      </c>
      <c r="B316" s="29" t="s">
        <v>194</v>
      </c>
      <c r="C316" s="150" t="s">
        <v>195</v>
      </c>
      <c r="D316" s="150"/>
      <c r="E316" s="150"/>
      <c r="F316" s="150"/>
      <c r="G316" s="150"/>
      <c r="H316" s="30" t="s">
        <v>145</v>
      </c>
      <c r="I316" s="31">
        <v>0.26400000000000001</v>
      </c>
      <c r="J316" s="32">
        <v>1</v>
      </c>
      <c r="K316" s="33">
        <v>0.26400000000000001</v>
      </c>
      <c r="L316" s="39">
        <v>33998.35</v>
      </c>
      <c r="M316" s="50">
        <v>1.1299999999999999</v>
      </c>
      <c r="N316" s="39">
        <v>38418.14</v>
      </c>
      <c r="O316" s="31"/>
      <c r="P316" s="40">
        <v>10142.39</v>
      </c>
      <c r="HY316" s="27"/>
      <c r="HZ316" s="27"/>
      <c r="IA316" s="27" t="s">
        <v>195</v>
      </c>
      <c r="IB316" s="27" t="s">
        <v>2</v>
      </c>
      <c r="IC316" s="27" t="s">
        <v>2</v>
      </c>
      <c r="ID316" s="27" t="s">
        <v>2</v>
      </c>
      <c r="IE316" s="27" t="s">
        <v>2</v>
      </c>
      <c r="IG316" s="27"/>
      <c r="IH316" s="27"/>
    </row>
    <row r="317" spans="1:256" customFormat="1" ht="15" x14ac:dyDescent="0.25">
      <c r="A317" s="42"/>
      <c r="B317" s="43"/>
      <c r="C317" s="119" t="s">
        <v>178</v>
      </c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51"/>
      <c r="HY317" s="27"/>
      <c r="HZ317" s="27"/>
      <c r="IA317" s="27"/>
      <c r="IB317" s="27"/>
      <c r="IC317" s="27"/>
      <c r="ID317" s="27"/>
      <c r="IE317" s="27"/>
      <c r="IG317" s="27"/>
      <c r="IH317" s="27"/>
      <c r="II317" s="3" t="s">
        <v>178</v>
      </c>
      <c r="IJ317" s="3" t="s">
        <v>2</v>
      </c>
      <c r="IK317" s="3" t="s">
        <v>2</v>
      </c>
      <c r="IL317" s="3" t="s">
        <v>2</v>
      </c>
      <c r="IM317" s="3" t="s">
        <v>2</v>
      </c>
      <c r="IN317" s="3" t="s">
        <v>2</v>
      </c>
      <c r="IO317" s="3" t="s">
        <v>2</v>
      </c>
      <c r="IP317" s="3" t="s">
        <v>2</v>
      </c>
      <c r="IQ317" s="3" t="s">
        <v>2</v>
      </c>
      <c r="IR317" s="3" t="s">
        <v>2</v>
      </c>
      <c r="IS317" s="3" t="s">
        <v>2</v>
      </c>
      <c r="IT317" s="3" t="s">
        <v>2</v>
      </c>
      <c r="IU317" s="3" t="s">
        <v>2</v>
      </c>
      <c r="IV317" s="3" t="s">
        <v>2</v>
      </c>
    </row>
    <row r="318" spans="1:256" customFormat="1" ht="15" x14ac:dyDescent="0.25">
      <c r="A318" s="42"/>
      <c r="B318" s="43"/>
      <c r="C318" s="152" t="s">
        <v>58</v>
      </c>
      <c r="D318" s="152"/>
      <c r="E318" s="152"/>
      <c r="F318" s="152"/>
      <c r="G318" s="152"/>
      <c r="H318" s="30"/>
      <c r="I318" s="31"/>
      <c r="J318" s="31"/>
      <c r="K318" s="31"/>
      <c r="L318" s="34"/>
      <c r="M318" s="31"/>
      <c r="N318" s="34"/>
      <c r="O318" s="31"/>
      <c r="P318" s="40">
        <v>10142.39</v>
      </c>
      <c r="HY318" s="27"/>
      <c r="HZ318" s="27"/>
      <c r="IA318" s="27"/>
      <c r="IB318" s="27"/>
      <c r="IC318" s="27"/>
      <c r="ID318" s="27"/>
      <c r="IE318" s="27"/>
      <c r="IG318" s="27"/>
      <c r="IH318" s="27" t="s">
        <v>58</v>
      </c>
    </row>
    <row r="319" spans="1:256" customFormat="1" ht="0.75" customHeight="1" x14ac:dyDescent="0.25">
      <c r="A319" s="44"/>
      <c r="B319" s="45"/>
      <c r="C319" s="45"/>
      <c r="D319" s="45"/>
      <c r="E319" s="45"/>
      <c r="F319" s="45"/>
      <c r="G319" s="45"/>
      <c r="H319" s="46"/>
      <c r="I319" s="47"/>
      <c r="J319" s="47"/>
      <c r="K319" s="47"/>
      <c r="L319" s="48"/>
      <c r="M319" s="47"/>
      <c r="N319" s="48"/>
      <c r="O319" s="47"/>
      <c r="P319" s="49"/>
      <c r="HY319" s="27"/>
      <c r="HZ319" s="27"/>
      <c r="IA319" s="27"/>
      <c r="IB319" s="27"/>
      <c r="IC319" s="27"/>
      <c r="ID319" s="27"/>
      <c r="IE319" s="27"/>
      <c r="IG319" s="27"/>
      <c r="IH319" s="27"/>
    </row>
    <row r="320" spans="1:256" customFormat="1" ht="23.25" x14ac:dyDescent="0.25">
      <c r="A320" s="28" t="s">
        <v>263</v>
      </c>
      <c r="B320" s="29" t="s">
        <v>184</v>
      </c>
      <c r="C320" s="150" t="s">
        <v>185</v>
      </c>
      <c r="D320" s="150"/>
      <c r="E320" s="150"/>
      <c r="F320" s="150"/>
      <c r="G320" s="150"/>
      <c r="H320" s="30" t="s">
        <v>177</v>
      </c>
      <c r="I320" s="31">
        <v>4.4000000000000004</v>
      </c>
      <c r="J320" s="32">
        <v>1</v>
      </c>
      <c r="K320" s="53">
        <v>4.4000000000000004</v>
      </c>
      <c r="L320" s="52">
        <v>68.290000000000006</v>
      </c>
      <c r="M320" s="50">
        <v>1.94</v>
      </c>
      <c r="N320" s="52">
        <v>132.47999999999999</v>
      </c>
      <c r="O320" s="31"/>
      <c r="P320" s="51">
        <v>582.91</v>
      </c>
      <c r="HY320" s="27"/>
      <c r="HZ320" s="27"/>
      <c r="IA320" s="27" t="s">
        <v>185</v>
      </c>
      <c r="IB320" s="27" t="s">
        <v>2</v>
      </c>
      <c r="IC320" s="27" t="s">
        <v>2</v>
      </c>
      <c r="ID320" s="27" t="s">
        <v>2</v>
      </c>
      <c r="IE320" s="27" t="s">
        <v>2</v>
      </c>
      <c r="IG320" s="27"/>
      <c r="IH320" s="27"/>
    </row>
    <row r="321" spans="1:260" customFormat="1" ht="15" x14ac:dyDescent="0.25">
      <c r="A321" s="42"/>
      <c r="B321" s="43"/>
      <c r="C321" s="119" t="s">
        <v>178</v>
      </c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51"/>
      <c r="HY321" s="27"/>
      <c r="HZ321" s="27"/>
      <c r="IA321" s="27"/>
      <c r="IB321" s="27"/>
      <c r="IC321" s="27"/>
      <c r="ID321" s="27"/>
      <c r="IE321" s="27"/>
      <c r="IG321" s="27"/>
      <c r="IH321" s="27"/>
      <c r="II321" s="3" t="s">
        <v>178</v>
      </c>
      <c r="IJ321" s="3" t="s">
        <v>2</v>
      </c>
      <c r="IK321" s="3" t="s">
        <v>2</v>
      </c>
      <c r="IL321" s="3" t="s">
        <v>2</v>
      </c>
      <c r="IM321" s="3" t="s">
        <v>2</v>
      </c>
      <c r="IN321" s="3" t="s">
        <v>2</v>
      </c>
      <c r="IO321" s="3" t="s">
        <v>2</v>
      </c>
      <c r="IP321" s="3" t="s">
        <v>2</v>
      </c>
      <c r="IQ321" s="3" t="s">
        <v>2</v>
      </c>
      <c r="IR321" s="3" t="s">
        <v>2</v>
      </c>
      <c r="IS321" s="3" t="s">
        <v>2</v>
      </c>
      <c r="IT321" s="3" t="s">
        <v>2</v>
      </c>
      <c r="IU321" s="3" t="s">
        <v>2</v>
      </c>
      <c r="IV321" s="3" t="s">
        <v>2</v>
      </c>
    </row>
    <row r="322" spans="1:260" customFormat="1" ht="15" x14ac:dyDescent="0.25">
      <c r="A322" s="36"/>
      <c r="B322" s="6"/>
      <c r="C322" s="119" t="s">
        <v>258</v>
      </c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51"/>
      <c r="HY322" s="27"/>
      <c r="HZ322" s="27"/>
      <c r="IA322" s="27"/>
      <c r="IB322" s="27"/>
      <c r="IC322" s="27"/>
      <c r="ID322" s="27"/>
      <c r="IE322" s="27"/>
      <c r="IF322" s="3" t="s">
        <v>258</v>
      </c>
      <c r="IG322" s="27"/>
      <c r="IH322" s="27"/>
    </row>
    <row r="323" spans="1:260" customFormat="1" ht="15" x14ac:dyDescent="0.25">
      <c r="A323" s="42"/>
      <c r="B323" s="43"/>
      <c r="C323" s="152" t="s">
        <v>58</v>
      </c>
      <c r="D323" s="152"/>
      <c r="E323" s="152"/>
      <c r="F323" s="152"/>
      <c r="G323" s="152"/>
      <c r="H323" s="30"/>
      <c r="I323" s="31"/>
      <c r="J323" s="31"/>
      <c r="K323" s="31"/>
      <c r="L323" s="34"/>
      <c r="M323" s="31"/>
      <c r="N323" s="34"/>
      <c r="O323" s="31"/>
      <c r="P323" s="51">
        <v>582.91</v>
      </c>
      <c r="HY323" s="27"/>
      <c r="HZ323" s="27"/>
      <c r="IA323" s="27"/>
      <c r="IB323" s="27"/>
      <c r="IC323" s="27"/>
      <c r="ID323" s="27"/>
      <c r="IE323" s="27"/>
      <c r="IG323" s="27"/>
      <c r="IH323" s="27" t="s">
        <v>58</v>
      </c>
    </row>
    <row r="324" spans="1:260" customFormat="1" ht="0.75" customHeight="1" x14ac:dyDescent="0.25">
      <c r="A324" s="44"/>
      <c r="B324" s="45"/>
      <c r="C324" s="45"/>
      <c r="D324" s="45"/>
      <c r="E324" s="45"/>
      <c r="F324" s="45"/>
      <c r="G324" s="45"/>
      <c r="H324" s="46"/>
      <c r="I324" s="47"/>
      <c r="J324" s="47"/>
      <c r="K324" s="47"/>
      <c r="L324" s="48"/>
      <c r="M324" s="47"/>
      <c r="N324" s="48"/>
      <c r="O324" s="47"/>
      <c r="P324" s="49"/>
      <c r="HY324" s="27"/>
      <c r="HZ324" s="27"/>
      <c r="IA324" s="27"/>
      <c r="IB324" s="27"/>
      <c r="IC324" s="27"/>
      <c r="ID324" s="27"/>
      <c r="IE324" s="27"/>
      <c r="IG324" s="27"/>
      <c r="IH324" s="27"/>
    </row>
    <row r="325" spans="1:260" customFormat="1" ht="1.5" customHeight="1" x14ac:dyDescent="0.25">
      <c r="A325" s="44"/>
      <c r="B325" s="56"/>
      <c r="C325" s="56"/>
      <c r="D325" s="56"/>
      <c r="E325" s="56"/>
      <c r="F325" s="47"/>
      <c r="G325" s="47"/>
      <c r="H325" s="47"/>
      <c r="I325" s="47"/>
      <c r="J325" s="48"/>
      <c r="K325" s="47"/>
      <c r="L325" s="48"/>
      <c r="M325" s="57"/>
      <c r="N325" s="48"/>
      <c r="O325" s="58"/>
      <c r="P325" s="59"/>
      <c r="Q325" s="60"/>
      <c r="R325" s="61"/>
      <c r="HY325" s="27"/>
      <c r="HZ325" s="27"/>
      <c r="IA325" s="27"/>
      <c r="IB325" s="27"/>
      <c r="IC325" s="27"/>
      <c r="ID325" s="27"/>
      <c r="IE325" s="27"/>
      <c r="IG325" s="27"/>
      <c r="IH325" s="27"/>
    </row>
    <row r="326" spans="1:260" customFormat="1" ht="15" x14ac:dyDescent="0.25">
      <c r="A326" s="37"/>
      <c r="B326" s="62"/>
      <c r="C326" s="153" t="s">
        <v>264</v>
      </c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153"/>
      <c r="O326" s="153"/>
      <c r="P326" s="64"/>
      <c r="Q326" s="60"/>
      <c r="R326" s="61"/>
      <c r="HY326" s="27"/>
      <c r="HZ326" s="27"/>
      <c r="IA326" s="27"/>
      <c r="IB326" s="27"/>
      <c r="IC326" s="27"/>
      <c r="ID326" s="27"/>
      <c r="IE326" s="27"/>
      <c r="IG326" s="27"/>
      <c r="IH326" s="27"/>
      <c r="IW326" s="27" t="s">
        <v>264</v>
      </c>
    </row>
    <row r="327" spans="1:260" customFormat="1" ht="15" x14ac:dyDescent="0.25">
      <c r="A327" s="37"/>
      <c r="B327" s="38"/>
      <c r="C327" s="120" t="s">
        <v>265</v>
      </c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65">
        <v>553525.07999999996</v>
      </c>
      <c r="Q327" s="60"/>
      <c r="R327" s="61"/>
      <c r="HY327" s="27"/>
      <c r="HZ327" s="27"/>
      <c r="IA327" s="27"/>
      <c r="IB327" s="27"/>
      <c r="IC327" s="27"/>
      <c r="ID327" s="27"/>
      <c r="IE327" s="27"/>
      <c r="IG327" s="27"/>
      <c r="IH327" s="27"/>
      <c r="IW327" s="27"/>
      <c r="IX327" s="3" t="s">
        <v>265</v>
      </c>
    </row>
    <row r="328" spans="1:260" customFormat="1" ht="15" x14ac:dyDescent="0.25">
      <c r="A328" s="37"/>
      <c r="B328" s="38"/>
      <c r="C328" s="120" t="s">
        <v>266</v>
      </c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65">
        <v>867611.37</v>
      </c>
      <c r="Q328" s="60"/>
      <c r="R328" s="61"/>
      <c r="HY328" s="27"/>
      <c r="HZ328" s="27"/>
      <c r="IA328" s="27"/>
      <c r="IB328" s="27"/>
      <c r="IC328" s="27"/>
      <c r="ID328" s="27"/>
      <c r="IE328" s="27"/>
      <c r="IG328" s="27"/>
      <c r="IH328" s="27"/>
      <c r="IW328" s="27"/>
      <c r="IX328" s="3" t="s">
        <v>266</v>
      </c>
    </row>
    <row r="329" spans="1:260" customFormat="1" ht="15" x14ac:dyDescent="0.25">
      <c r="A329" s="37"/>
      <c r="B329" s="38"/>
      <c r="C329" s="120" t="s">
        <v>267</v>
      </c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65">
        <v>40520.78</v>
      </c>
      <c r="Q329" s="60"/>
      <c r="R329" s="61"/>
      <c r="HY329" s="27"/>
      <c r="HZ329" s="27"/>
      <c r="IA329" s="27"/>
      <c r="IB329" s="27"/>
      <c r="IC329" s="27"/>
      <c r="ID329" s="27"/>
      <c r="IE329" s="27"/>
      <c r="IG329" s="27"/>
      <c r="IH329" s="27"/>
      <c r="IW329" s="27"/>
      <c r="IX329" s="3" t="s">
        <v>267</v>
      </c>
    </row>
    <row r="330" spans="1:260" customFormat="1" ht="15" x14ac:dyDescent="0.25">
      <c r="A330" s="37"/>
      <c r="B330" s="38"/>
      <c r="C330" s="120" t="s">
        <v>268</v>
      </c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65">
        <v>228431.25</v>
      </c>
      <c r="Q330" s="60"/>
      <c r="R330" s="61"/>
      <c r="HY330" s="27"/>
      <c r="HZ330" s="27"/>
      <c r="IA330" s="27"/>
      <c r="IB330" s="27"/>
      <c r="IC330" s="27"/>
      <c r="ID330" s="27"/>
      <c r="IE330" s="27"/>
      <c r="IG330" s="27"/>
      <c r="IH330" s="27"/>
      <c r="IW330" s="27"/>
      <c r="IX330" s="3" t="s">
        <v>268</v>
      </c>
    </row>
    <row r="331" spans="1:260" customFormat="1" ht="15" x14ac:dyDescent="0.25">
      <c r="A331" s="37"/>
      <c r="B331" s="38"/>
      <c r="C331" s="120" t="s">
        <v>269</v>
      </c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65">
        <v>232271.66</v>
      </c>
      <c r="Q331" s="60"/>
      <c r="R331" s="61"/>
      <c r="HY331" s="27"/>
      <c r="HZ331" s="27"/>
      <c r="IA331" s="27"/>
      <c r="IB331" s="27"/>
      <c r="IC331" s="27"/>
      <c r="ID331" s="27"/>
      <c r="IE331" s="27"/>
      <c r="IG331" s="27"/>
      <c r="IH331" s="27"/>
      <c r="IW331" s="27"/>
      <c r="IX331" s="3" t="s">
        <v>269</v>
      </c>
    </row>
    <row r="332" spans="1:260" customFormat="1" ht="15" x14ac:dyDescent="0.25">
      <c r="A332" s="37"/>
      <c r="B332" s="38"/>
      <c r="C332" s="120" t="s">
        <v>270</v>
      </c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65">
        <v>122335.41</v>
      </c>
      <c r="Q332" s="60"/>
      <c r="R332" s="61"/>
      <c r="HY332" s="27"/>
      <c r="HZ332" s="27"/>
      <c r="IA332" s="27"/>
      <c r="IB332" s="27"/>
      <c r="IC332" s="27"/>
      <c r="ID332" s="27"/>
      <c r="IE332" s="27"/>
      <c r="IG332" s="27"/>
      <c r="IH332" s="27"/>
      <c r="IW332" s="27"/>
      <c r="IX332" s="3" t="s">
        <v>270</v>
      </c>
    </row>
    <row r="333" spans="1:260" customFormat="1" ht="15" x14ac:dyDescent="0.25">
      <c r="A333" s="37"/>
      <c r="B333" s="62"/>
      <c r="C333" s="153" t="s">
        <v>271</v>
      </c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66">
        <v>908132.15</v>
      </c>
      <c r="Q333" s="60"/>
      <c r="R333" s="61"/>
      <c r="HY333" s="27"/>
      <c r="HZ333" s="27"/>
      <c r="IA333" s="27"/>
      <c r="IB333" s="27"/>
      <c r="IC333" s="27"/>
      <c r="ID333" s="27"/>
      <c r="IE333" s="27"/>
      <c r="IG333" s="27"/>
      <c r="IH333" s="27"/>
      <c r="IW333" s="27"/>
      <c r="IY333" s="27" t="s">
        <v>271</v>
      </c>
    </row>
    <row r="334" spans="1:260" customFormat="1" ht="12.75" customHeight="1" x14ac:dyDescent="0.25">
      <c r="A334" s="67"/>
      <c r="B334" s="68"/>
      <c r="C334" s="154" t="s">
        <v>272</v>
      </c>
      <c r="D334" s="154"/>
      <c r="E334" s="69"/>
      <c r="F334" s="69"/>
      <c r="G334" s="69"/>
      <c r="H334" s="69"/>
      <c r="I334" s="69"/>
      <c r="J334" s="69"/>
      <c r="K334" s="70"/>
      <c r="L334" s="69"/>
      <c r="M334" s="69"/>
      <c r="N334" s="69"/>
      <c r="O334" s="69" t="s">
        <v>273</v>
      </c>
      <c r="P334" s="71">
        <v>0</v>
      </c>
      <c r="Q334" s="60"/>
      <c r="R334" s="61"/>
      <c r="HY334" s="27"/>
      <c r="HZ334" s="27"/>
      <c r="IA334" s="27"/>
      <c r="IB334" s="27"/>
      <c r="IC334" s="27"/>
      <c r="ID334" s="27"/>
      <c r="IE334" s="27"/>
      <c r="IG334" s="27"/>
      <c r="IH334" s="27"/>
      <c r="IW334" s="27"/>
      <c r="IX334" s="3" t="s">
        <v>274</v>
      </c>
      <c r="IY334" s="27"/>
    </row>
    <row r="335" spans="1:260" customFormat="1" ht="14.25" customHeight="1" x14ac:dyDescent="0.25">
      <c r="A335" s="72"/>
      <c r="B335" s="73"/>
      <c r="C335" s="155" t="s">
        <v>275</v>
      </c>
      <c r="D335" s="155"/>
      <c r="E335" s="155"/>
      <c r="F335" s="155"/>
      <c r="G335" s="155"/>
      <c r="H335" s="155"/>
      <c r="I335" s="155"/>
      <c r="J335" s="155"/>
      <c r="K335" s="155"/>
      <c r="L335" s="155"/>
      <c r="M335" s="155"/>
      <c r="N335" s="155"/>
      <c r="O335" s="155"/>
      <c r="P335" s="74">
        <f>ROUND(P333*P334,2)</f>
        <v>0</v>
      </c>
      <c r="Q335" s="60"/>
      <c r="R335" s="61"/>
      <c r="HY335" s="27"/>
      <c r="HZ335" s="27"/>
      <c r="IA335" s="27"/>
      <c r="IB335" s="27"/>
      <c r="IC335" s="27"/>
      <c r="ID335" s="27"/>
      <c r="IE335" s="27"/>
      <c r="IG335" s="27"/>
      <c r="IH335" s="27"/>
      <c r="IW335" s="27"/>
      <c r="IY335" s="27"/>
      <c r="IZ335" s="3" t="s">
        <v>276</v>
      </c>
    </row>
    <row r="336" spans="1:260" customFormat="1" ht="19.5" customHeight="1" x14ac:dyDescent="0.25">
      <c r="A336" s="147" t="s">
        <v>277</v>
      </c>
      <c r="B336" s="148"/>
      <c r="C336" s="148"/>
      <c r="D336" s="148"/>
      <c r="E336" s="148"/>
      <c r="F336" s="148"/>
      <c r="G336" s="148"/>
      <c r="H336" s="148"/>
      <c r="I336" s="148"/>
      <c r="J336" s="148"/>
      <c r="K336" s="148"/>
      <c r="L336" s="148"/>
      <c r="M336" s="148"/>
      <c r="N336" s="156"/>
      <c r="O336" s="148"/>
      <c r="P336" s="149"/>
      <c r="HY336" s="27" t="s">
        <v>277</v>
      </c>
      <c r="HZ336" s="27"/>
      <c r="IA336" s="27"/>
      <c r="IB336" s="27"/>
      <c r="IC336" s="27"/>
      <c r="ID336" s="27"/>
      <c r="IE336" s="27"/>
      <c r="IG336" s="27"/>
      <c r="IH336" s="27"/>
      <c r="IW336" s="27"/>
      <c r="IY336" s="27"/>
    </row>
    <row r="337" spans="1:259" customFormat="1" ht="23.25" customHeight="1" x14ac:dyDescent="0.25">
      <c r="A337" s="75" t="s">
        <v>278</v>
      </c>
      <c r="B337" s="76" t="s">
        <v>279</v>
      </c>
      <c r="C337" s="157" t="s">
        <v>280</v>
      </c>
      <c r="D337" s="157"/>
      <c r="E337" s="157"/>
      <c r="F337" s="157"/>
      <c r="G337" s="157"/>
      <c r="H337" s="75" t="s">
        <v>281</v>
      </c>
      <c r="I337" s="77">
        <v>63</v>
      </c>
      <c r="J337" s="78">
        <v>1</v>
      </c>
      <c r="K337" s="78">
        <v>63</v>
      </c>
      <c r="L337" s="79"/>
      <c r="M337" s="77"/>
      <c r="N337" s="80">
        <v>0</v>
      </c>
      <c r="O337" s="77"/>
      <c r="P337" s="80">
        <f t="shared" ref="P337:P344" si="0">ROUND(K337*N337,2)</f>
        <v>0</v>
      </c>
      <c r="HY337" s="27"/>
      <c r="HZ337" s="27"/>
      <c r="IA337" s="27" t="s">
        <v>280</v>
      </c>
      <c r="IB337" s="27" t="s">
        <v>2</v>
      </c>
      <c r="IC337" s="27" t="s">
        <v>2</v>
      </c>
      <c r="ID337" s="27" t="s">
        <v>2</v>
      </c>
      <c r="IE337" s="27" t="s">
        <v>2</v>
      </c>
      <c r="IG337" s="27"/>
      <c r="IH337" s="27"/>
      <c r="IW337" s="27"/>
      <c r="IY337" s="27"/>
    </row>
    <row r="338" spans="1:259" customFormat="1" ht="20.25" customHeight="1" x14ac:dyDescent="0.25">
      <c r="A338" s="75" t="s">
        <v>282</v>
      </c>
      <c r="B338" s="76" t="s">
        <v>279</v>
      </c>
      <c r="C338" s="157" t="s">
        <v>283</v>
      </c>
      <c r="D338" s="157"/>
      <c r="E338" s="157"/>
      <c r="F338" s="157"/>
      <c r="G338" s="157"/>
      <c r="H338" s="75" t="s">
        <v>79</v>
      </c>
      <c r="I338" s="77">
        <v>4</v>
      </c>
      <c r="J338" s="78">
        <v>1</v>
      </c>
      <c r="K338" s="78">
        <v>4</v>
      </c>
      <c r="L338" s="79"/>
      <c r="M338" s="77"/>
      <c r="N338" s="80">
        <v>0</v>
      </c>
      <c r="O338" s="77"/>
      <c r="P338" s="80">
        <f t="shared" si="0"/>
        <v>0</v>
      </c>
      <c r="HY338" s="27"/>
      <c r="HZ338" s="27"/>
      <c r="IA338" s="27" t="s">
        <v>283</v>
      </c>
      <c r="IB338" s="27" t="s">
        <v>2</v>
      </c>
      <c r="IC338" s="27" t="s">
        <v>2</v>
      </c>
      <c r="ID338" s="27" t="s">
        <v>2</v>
      </c>
      <c r="IE338" s="27" t="s">
        <v>2</v>
      </c>
      <c r="IG338" s="27"/>
      <c r="IH338" s="27"/>
      <c r="IW338" s="27"/>
      <c r="IY338" s="27"/>
    </row>
    <row r="339" spans="1:259" customFormat="1" ht="27.75" customHeight="1" x14ac:dyDescent="0.25">
      <c r="A339" s="75" t="s">
        <v>284</v>
      </c>
      <c r="B339" s="76" t="s">
        <v>279</v>
      </c>
      <c r="C339" s="157" t="s">
        <v>285</v>
      </c>
      <c r="D339" s="157"/>
      <c r="E339" s="157"/>
      <c r="F339" s="157"/>
      <c r="G339" s="157"/>
      <c r="H339" s="75" t="s">
        <v>281</v>
      </c>
      <c r="I339" s="77">
        <v>22</v>
      </c>
      <c r="J339" s="78">
        <v>1</v>
      </c>
      <c r="K339" s="78">
        <v>22</v>
      </c>
      <c r="L339" s="79"/>
      <c r="M339" s="77"/>
      <c r="N339" s="80">
        <v>0</v>
      </c>
      <c r="O339" s="77"/>
      <c r="P339" s="80">
        <f t="shared" si="0"/>
        <v>0</v>
      </c>
      <c r="HY339" s="27"/>
      <c r="HZ339" s="27"/>
      <c r="IA339" s="27" t="s">
        <v>285</v>
      </c>
      <c r="IB339" s="27" t="s">
        <v>2</v>
      </c>
      <c r="IC339" s="27" t="s">
        <v>2</v>
      </c>
      <c r="ID339" s="27" t="s">
        <v>2</v>
      </c>
      <c r="IE339" s="27" t="s">
        <v>2</v>
      </c>
      <c r="IG339" s="27"/>
      <c r="IH339" s="27"/>
      <c r="IW339" s="27"/>
      <c r="IY339" s="27"/>
    </row>
    <row r="340" spans="1:259" customFormat="1" ht="24" customHeight="1" x14ac:dyDescent="0.25">
      <c r="A340" s="75" t="s">
        <v>286</v>
      </c>
      <c r="B340" s="76" t="s">
        <v>279</v>
      </c>
      <c r="C340" s="157" t="s">
        <v>287</v>
      </c>
      <c r="D340" s="157"/>
      <c r="E340" s="157"/>
      <c r="F340" s="157"/>
      <c r="G340" s="157"/>
      <c r="H340" s="75" t="s">
        <v>79</v>
      </c>
      <c r="I340" s="77">
        <v>12</v>
      </c>
      <c r="J340" s="78">
        <v>1</v>
      </c>
      <c r="K340" s="78">
        <v>12</v>
      </c>
      <c r="L340" s="79"/>
      <c r="M340" s="77"/>
      <c r="N340" s="80">
        <v>0</v>
      </c>
      <c r="O340" s="77"/>
      <c r="P340" s="80">
        <f t="shared" si="0"/>
        <v>0</v>
      </c>
      <c r="HY340" s="27"/>
      <c r="HZ340" s="27"/>
      <c r="IA340" s="27" t="s">
        <v>287</v>
      </c>
      <c r="IB340" s="27" t="s">
        <v>2</v>
      </c>
      <c r="IC340" s="27" t="s">
        <v>2</v>
      </c>
      <c r="ID340" s="27" t="s">
        <v>2</v>
      </c>
      <c r="IE340" s="27" t="s">
        <v>2</v>
      </c>
      <c r="IG340" s="27"/>
      <c r="IH340" s="27"/>
      <c r="IW340" s="27"/>
      <c r="IY340" s="27"/>
    </row>
    <row r="341" spans="1:259" customFormat="1" ht="26.25" customHeight="1" x14ac:dyDescent="0.25">
      <c r="A341" s="75" t="s">
        <v>288</v>
      </c>
      <c r="B341" s="76" t="s">
        <v>279</v>
      </c>
      <c r="C341" s="157" t="s">
        <v>289</v>
      </c>
      <c r="D341" s="157"/>
      <c r="E341" s="157"/>
      <c r="F341" s="157"/>
      <c r="G341" s="157"/>
      <c r="H341" s="75" t="s">
        <v>79</v>
      </c>
      <c r="I341" s="77">
        <v>12</v>
      </c>
      <c r="J341" s="78">
        <v>1</v>
      </c>
      <c r="K341" s="78">
        <v>12</v>
      </c>
      <c r="L341" s="79"/>
      <c r="M341" s="77"/>
      <c r="N341" s="80">
        <v>0</v>
      </c>
      <c r="O341" s="77"/>
      <c r="P341" s="80">
        <f t="shared" si="0"/>
        <v>0</v>
      </c>
      <c r="HY341" s="27"/>
      <c r="HZ341" s="27"/>
      <c r="IA341" s="27" t="s">
        <v>289</v>
      </c>
      <c r="IB341" s="27" t="s">
        <v>2</v>
      </c>
      <c r="IC341" s="27" t="s">
        <v>2</v>
      </c>
      <c r="ID341" s="27" t="s">
        <v>2</v>
      </c>
      <c r="IE341" s="27" t="s">
        <v>2</v>
      </c>
      <c r="IG341" s="27"/>
      <c r="IH341" s="27"/>
      <c r="IW341" s="27"/>
      <c r="IY341" s="27"/>
    </row>
    <row r="342" spans="1:259" customFormat="1" ht="24" customHeight="1" x14ac:dyDescent="0.25">
      <c r="A342" s="75" t="s">
        <v>290</v>
      </c>
      <c r="B342" s="76" t="s">
        <v>279</v>
      </c>
      <c r="C342" s="157" t="s">
        <v>291</v>
      </c>
      <c r="D342" s="157"/>
      <c r="E342" s="157"/>
      <c r="F342" s="157"/>
      <c r="G342" s="157"/>
      <c r="H342" s="75" t="s">
        <v>79</v>
      </c>
      <c r="I342" s="77">
        <v>2</v>
      </c>
      <c r="J342" s="78">
        <v>1</v>
      </c>
      <c r="K342" s="78">
        <v>2</v>
      </c>
      <c r="L342" s="79"/>
      <c r="M342" s="77"/>
      <c r="N342" s="80">
        <v>0</v>
      </c>
      <c r="O342" s="77"/>
      <c r="P342" s="80">
        <f t="shared" si="0"/>
        <v>0</v>
      </c>
      <c r="HY342" s="27"/>
      <c r="HZ342" s="27"/>
      <c r="IA342" s="27" t="s">
        <v>291</v>
      </c>
      <c r="IB342" s="27" t="s">
        <v>2</v>
      </c>
      <c r="IC342" s="27" t="s">
        <v>2</v>
      </c>
      <c r="ID342" s="27" t="s">
        <v>2</v>
      </c>
      <c r="IE342" s="27" t="s">
        <v>2</v>
      </c>
      <c r="IG342" s="27"/>
      <c r="IH342" s="27"/>
      <c r="IW342" s="27"/>
      <c r="IY342" s="27"/>
    </row>
    <row r="343" spans="1:259" customFormat="1" ht="27.75" customHeight="1" x14ac:dyDescent="0.25">
      <c r="A343" s="75" t="s">
        <v>292</v>
      </c>
      <c r="B343" s="76" t="s">
        <v>279</v>
      </c>
      <c r="C343" s="157" t="s">
        <v>293</v>
      </c>
      <c r="D343" s="157"/>
      <c r="E343" s="157"/>
      <c r="F343" s="157"/>
      <c r="G343" s="157"/>
      <c r="H343" s="75" t="s">
        <v>79</v>
      </c>
      <c r="I343" s="77">
        <v>2</v>
      </c>
      <c r="J343" s="78">
        <v>1</v>
      </c>
      <c r="K343" s="78">
        <v>2</v>
      </c>
      <c r="L343" s="79"/>
      <c r="M343" s="77"/>
      <c r="N343" s="80">
        <v>0</v>
      </c>
      <c r="O343" s="77"/>
      <c r="P343" s="80">
        <f t="shared" si="0"/>
        <v>0</v>
      </c>
      <c r="HY343" s="27"/>
      <c r="HZ343" s="27"/>
      <c r="IA343" s="27" t="s">
        <v>293</v>
      </c>
      <c r="IB343" s="27" t="s">
        <v>2</v>
      </c>
      <c r="IC343" s="27" t="s">
        <v>2</v>
      </c>
      <c r="ID343" s="27" t="s">
        <v>2</v>
      </c>
      <c r="IE343" s="27" t="s">
        <v>2</v>
      </c>
      <c r="IG343" s="27"/>
      <c r="IH343" s="27"/>
      <c r="IW343" s="27"/>
      <c r="IY343" s="27"/>
    </row>
    <row r="344" spans="1:259" customFormat="1" ht="19.5" customHeight="1" x14ac:dyDescent="0.25">
      <c r="A344" s="75" t="s">
        <v>294</v>
      </c>
      <c r="B344" s="76" t="s">
        <v>279</v>
      </c>
      <c r="C344" s="157" t="s">
        <v>295</v>
      </c>
      <c r="D344" s="157"/>
      <c r="E344" s="157"/>
      <c r="F344" s="157"/>
      <c r="G344" s="157"/>
      <c r="H344" s="75" t="s">
        <v>281</v>
      </c>
      <c r="I344" s="77">
        <v>22.44</v>
      </c>
      <c r="J344" s="78">
        <v>1</v>
      </c>
      <c r="K344" s="81">
        <v>22.44</v>
      </c>
      <c r="L344" s="79"/>
      <c r="M344" s="77"/>
      <c r="N344" s="80">
        <v>0</v>
      </c>
      <c r="O344" s="77"/>
      <c r="P344" s="80">
        <f t="shared" si="0"/>
        <v>0</v>
      </c>
      <c r="HY344" s="27"/>
      <c r="HZ344" s="27"/>
      <c r="IA344" s="27" t="s">
        <v>295</v>
      </c>
      <c r="IB344" s="27" t="s">
        <v>2</v>
      </c>
      <c r="IC344" s="27" t="s">
        <v>2</v>
      </c>
      <c r="ID344" s="27" t="s">
        <v>2</v>
      </c>
      <c r="IE344" s="27" t="s">
        <v>2</v>
      </c>
      <c r="IG344" s="27"/>
      <c r="IH344" s="27"/>
      <c r="IW344" s="27"/>
      <c r="IY344" s="27"/>
    </row>
    <row r="345" spans="1:259" customFormat="1" ht="15" customHeight="1" x14ac:dyDescent="0.25">
      <c r="A345" s="82"/>
      <c r="B345" s="83"/>
      <c r="C345" s="158" t="s">
        <v>296</v>
      </c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158"/>
      <c r="O345" s="158"/>
      <c r="P345" s="84">
        <f>ROUND(SUM(P337:P344),2)</f>
        <v>0</v>
      </c>
      <c r="Q345" s="60"/>
      <c r="R345" s="61"/>
      <c r="HY345" s="27"/>
      <c r="HZ345" s="27"/>
      <c r="IA345" s="27"/>
      <c r="IB345" s="27"/>
      <c r="IC345" s="27"/>
      <c r="ID345" s="27"/>
      <c r="IE345" s="27"/>
      <c r="IG345" s="27"/>
      <c r="IH345" s="27"/>
      <c r="IW345" s="27"/>
      <c r="IY345" s="27" t="s">
        <v>296</v>
      </c>
    </row>
    <row r="346" spans="1:259" customFormat="1" ht="15" x14ac:dyDescent="0.25">
      <c r="A346" s="147" t="s">
        <v>297</v>
      </c>
      <c r="B346" s="148"/>
      <c r="C346" s="148"/>
      <c r="D346" s="148"/>
      <c r="E346" s="148"/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9"/>
      <c r="HY346" s="27" t="s">
        <v>297</v>
      </c>
      <c r="HZ346" s="27"/>
      <c r="IA346" s="27"/>
      <c r="IB346" s="27"/>
      <c r="IC346" s="27"/>
      <c r="ID346" s="27"/>
      <c r="IE346" s="27"/>
      <c r="IG346" s="27"/>
      <c r="IH346" s="27"/>
      <c r="IW346" s="27"/>
      <c r="IY346" s="27"/>
    </row>
    <row r="347" spans="1:259" customFormat="1" ht="15" x14ac:dyDescent="0.25">
      <c r="A347" s="147" t="s">
        <v>50</v>
      </c>
      <c r="B347" s="148"/>
      <c r="C347" s="148"/>
      <c r="D347" s="148"/>
      <c r="E347" s="148"/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9"/>
      <c r="HY347" s="27"/>
      <c r="HZ347" s="27" t="s">
        <v>50</v>
      </c>
      <c r="IA347" s="27"/>
      <c r="IB347" s="27"/>
      <c r="IC347" s="27"/>
      <c r="ID347" s="27"/>
      <c r="IE347" s="27"/>
      <c r="IG347" s="27"/>
      <c r="IH347" s="27"/>
      <c r="IW347" s="27"/>
      <c r="IY347" s="27"/>
    </row>
    <row r="348" spans="1:259" customFormat="1" ht="15" x14ac:dyDescent="0.25">
      <c r="A348" s="147" t="s">
        <v>51</v>
      </c>
      <c r="B348" s="148"/>
      <c r="C348" s="148"/>
      <c r="D348" s="148"/>
      <c r="E348" s="148"/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9"/>
      <c r="HY348" s="27"/>
      <c r="HZ348" s="27" t="s">
        <v>51</v>
      </c>
      <c r="IA348" s="27"/>
      <c r="IB348" s="27"/>
      <c r="IC348" s="27"/>
      <c r="ID348" s="27"/>
      <c r="IE348" s="27"/>
      <c r="IG348" s="27"/>
      <c r="IH348" s="27"/>
      <c r="IW348" s="27"/>
      <c r="IY348" s="27"/>
    </row>
    <row r="349" spans="1:259" customFormat="1" ht="23.25" x14ac:dyDescent="0.25">
      <c r="A349" s="28" t="s">
        <v>298</v>
      </c>
      <c r="B349" s="29" t="s">
        <v>53</v>
      </c>
      <c r="C349" s="150" t="s">
        <v>54</v>
      </c>
      <c r="D349" s="150"/>
      <c r="E349" s="150"/>
      <c r="F349" s="150"/>
      <c r="G349" s="150"/>
      <c r="H349" s="30" t="s">
        <v>55</v>
      </c>
      <c r="I349" s="31">
        <v>0.41199999999999998</v>
      </c>
      <c r="J349" s="32">
        <v>1</v>
      </c>
      <c r="K349" s="33">
        <v>0.41199999999999998</v>
      </c>
      <c r="L349" s="34"/>
      <c r="M349" s="31"/>
      <c r="N349" s="34"/>
      <c r="O349" s="31"/>
      <c r="P349" s="35"/>
      <c r="HY349" s="27"/>
      <c r="HZ349" s="27"/>
      <c r="IA349" s="27" t="s">
        <v>54</v>
      </c>
      <c r="IB349" s="27" t="s">
        <v>2</v>
      </c>
      <c r="IC349" s="27" t="s">
        <v>2</v>
      </c>
      <c r="ID349" s="27" t="s">
        <v>2</v>
      </c>
      <c r="IE349" s="27" t="s">
        <v>2</v>
      </c>
      <c r="IG349" s="27"/>
      <c r="IH349" s="27"/>
      <c r="IW349" s="27"/>
      <c r="IY349" s="27"/>
    </row>
    <row r="350" spans="1:259" customFormat="1" ht="15" x14ac:dyDescent="0.25">
      <c r="A350" s="36"/>
      <c r="B350" s="6"/>
      <c r="C350" s="119" t="s">
        <v>299</v>
      </c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51"/>
      <c r="HY350" s="27"/>
      <c r="HZ350" s="27"/>
      <c r="IA350" s="27"/>
      <c r="IB350" s="27"/>
      <c r="IC350" s="27"/>
      <c r="ID350" s="27"/>
      <c r="IE350" s="27"/>
      <c r="IF350" s="3" t="s">
        <v>299</v>
      </c>
      <c r="IG350" s="27"/>
      <c r="IH350" s="27"/>
      <c r="IW350" s="27"/>
      <c r="IY350" s="27"/>
    </row>
    <row r="351" spans="1:259" customFormat="1" ht="15" x14ac:dyDescent="0.25">
      <c r="A351" s="37"/>
      <c r="B351" s="38"/>
      <c r="C351" s="152" t="s">
        <v>57</v>
      </c>
      <c r="D351" s="152"/>
      <c r="E351" s="152"/>
      <c r="F351" s="152"/>
      <c r="G351" s="152"/>
      <c r="H351" s="30"/>
      <c r="I351" s="31"/>
      <c r="J351" s="31"/>
      <c r="K351" s="31"/>
      <c r="L351" s="34"/>
      <c r="M351" s="31"/>
      <c r="N351" s="39"/>
      <c r="O351" s="31"/>
      <c r="P351" s="40">
        <v>10440.129999999999</v>
      </c>
      <c r="Q351" s="41"/>
      <c r="R351" s="41"/>
      <c r="HY351" s="27"/>
      <c r="HZ351" s="27"/>
      <c r="IA351" s="27"/>
      <c r="IB351" s="27"/>
      <c r="IC351" s="27"/>
      <c r="ID351" s="27"/>
      <c r="IE351" s="27"/>
      <c r="IG351" s="27" t="s">
        <v>57</v>
      </c>
      <c r="IH351" s="27"/>
      <c r="IW351" s="27"/>
      <c r="IY351" s="27"/>
    </row>
    <row r="352" spans="1:259" customFormat="1" ht="15" x14ac:dyDescent="0.25">
      <c r="A352" s="42"/>
      <c r="B352" s="43"/>
      <c r="C352" s="152" t="s">
        <v>58</v>
      </c>
      <c r="D352" s="152"/>
      <c r="E352" s="152"/>
      <c r="F352" s="152"/>
      <c r="G352" s="152"/>
      <c r="H352" s="30"/>
      <c r="I352" s="31"/>
      <c r="J352" s="31"/>
      <c r="K352" s="31"/>
      <c r="L352" s="34"/>
      <c r="M352" s="31"/>
      <c r="N352" s="39">
        <v>59164.98</v>
      </c>
      <c r="O352" s="31"/>
      <c r="P352" s="40">
        <v>24375.97</v>
      </c>
      <c r="HY352" s="27"/>
      <c r="HZ352" s="27"/>
      <c r="IA352" s="27"/>
      <c r="IB352" s="27"/>
      <c r="IC352" s="27"/>
      <c r="ID352" s="27"/>
      <c r="IE352" s="27"/>
      <c r="IG352" s="27"/>
      <c r="IH352" s="27" t="s">
        <v>58</v>
      </c>
      <c r="IW352" s="27"/>
      <c r="IY352" s="27"/>
    </row>
    <row r="353" spans="1:259" customFormat="1" ht="0.75" customHeight="1" x14ac:dyDescent="0.25">
      <c r="A353" s="44"/>
      <c r="B353" s="45"/>
      <c r="C353" s="45"/>
      <c r="D353" s="45"/>
      <c r="E353" s="45"/>
      <c r="F353" s="45"/>
      <c r="G353" s="45"/>
      <c r="H353" s="46"/>
      <c r="I353" s="47"/>
      <c r="J353" s="47"/>
      <c r="K353" s="47"/>
      <c r="L353" s="48"/>
      <c r="M353" s="47"/>
      <c r="N353" s="48"/>
      <c r="O353" s="47"/>
      <c r="P353" s="49"/>
      <c r="HY353" s="27"/>
      <c r="HZ353" s="27"/>
      <c r="IA353" s="27"/>
      <c r="IB353" s="27"/>
      <c r="IC353" s="27"/>
      <c r="ID353" s="27"/>
      <c r="IE353" s="27"/>
      <c r="IG353" s="27"/>
      <c r="IH353" s="27"/>
      <c r="IW353" s="27"/>
      <c r="IY353" s="27"/>
    </row>
    <row r="354" spans="1:259" customFormat="1" ht="15" x14ac:dyDescent="0.25">
      <c r="A354" s="28" t="s">
        <v>300</v>
      </c>
      <c r="B354" s="29" t="s">
        <v>60</v>
      </c>
      <c r="C354" s="150" t="s">
        <v>61</v>
      </c>
      <c r="D354" s="150"/>
      <c r="E354" s="150"/>
      <c r="F354" s="150"/>
      <c r="G354" s="150"/>
      <c r="H354" s="30" t="s">
        <v>55</v>
      </c>
      <c r="I354" s="31">
        <v>0.28199999999999997</v>
      </c>
      <c r="J354" s="32">
        <v>1</v>
      </c>
      <c r="K354" s="33">
        <v>0.28199999999999997</v>
      </c>
      <c r="L354" s="34"/>
      <c r="M354" s="31"/>
      <c r="N354" s="34"/>
      <c r="O354" s="31"/>
      <c r="P354" s="35"/>
      <c r="HY354" s="27"/>
      <c r="HZ354" s="27"/>
      <c r="IA354" s="27" t="s">
        <v>61</v>
      </c>
      <c r="IB354" s="27" t="s">
        <v>2</v>
      </c>
      <c r="IC354" s="27" t="s">
        <v>2</v>
      </c>
      <c r="ID354" s="27" t="s">
        <v>2</v>
      </c>
      <c r="IE354" s="27" t="s">
        <v>2</v>
      </c>
      <c r="IG354" s="27"/>
      <c r="IH354" s="27"/>
      <c r="IW354" s="27"/>
      <c r="IY354" s="27"/>
    </row>
    <row r="355" spans="1:259" customFormat="1" ht="15" x14ac:dyDescent="0.25">
      <c r="A355" s="36"/>
      <c r="B355" s="6"/>
      <c r="C355" s="119" t="s">
        <v>301</v>
      </c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51"/>
      <c r="HY355" s="27"/>
      <c r="HZ355" s="27"/>
      <c r="IA355" s="27"/>
      <c r="IB355" s="27"/>
      <c r="IC355" s="27"/>
      <c r="ID355" s="27"/>
      <c r="IE355" s="27"/>
      <c r="IF355" s="3" t="s">
        <v>301</v>
      </c>
      <c r="IG355" s="27"/>
      <c r="IH355" s="27"/>
      <c r="IW355" s="27"/>
      <c r="IY355" s="27"/>
    </row>
    <row r="356" spans="1:259" customFormat="1" ht="15" x14ac:dyDescent="0.25">
      <c r="A356" s="37"/>
      <c r="B356" s="38"/>
      <c r="C356" s="152" t="s">
        <v>57</v>
      </c>
      <c r="D356" s="152"/>
      <c r="E356" s="152"/>
      <c r="F356" s="152"/>
      <c r="G356" s="152"/>
      <c r="H356" s="30"/>
      <c r="I356" s="31"/>
      <c r="J356" s="31"/>
      <c r="K356" s="31"/>
      <c r="L356" s="34"/>
      <c r="M356" s="31"/>
      <c r="N356" s="39"/>
      <c r="O356" s="31"/>
      <c r="P356" s="40">
        <v>2139.46</v>
      </c>
      <c r="Q356" s="41"/>
      <c r="R356" s="41"/>
      <c r="HY356" s="27"/>
      <c r="HZ356" s="27"/>
      <c r="IA356" s="27"/>
      <c r="IB356" s="27"/>
      <c r="IC356" s="27"/>
      <c r="ID356" s="27"/>
      <c r="IE356" s="27"/>
      <c r="IG356" s="27" t="s">
        <v>57</v>
      </c>
      <c r="IH356" s="27"/>
      <c r="IW356" s="27"/>
      <c r="IY356" s="27"/>
    </row>
    <row r="357" spans="1:259" customFormat="1" ht="15" x14ac:dyDescent="0.25">
      <c r="A357" s="42"/>
      <c r="B357" s="43"/>
      <c r="C357" s="152" t="s">
        <v>58</v>
      </c>
      <c r="D357" s="152"/>
      <c r="E357" s="152"/>
      <c r="F357" s="152"/>
      <c r="G357" s="152"/>
      <c r="H357" s="30"/>
      <c r="I357" s="31"/>
      <c r="J357" s="31"/>
      <c r="K357" s="31"/>
      <c r="L357" s="34"/>
      <c r="M357" s="31"/>
      <c r="N357" s="39">
        <v>18435.78</v>
      </c>
      <c r="O357" s="31"/>
      <c r="P357" s="40">
        <v>5198.8900000000003</v>
      </c>
      <c r="HY357" s="27"/>
      <c r="HZ357" s="27"/>
      <c r="IA357" s="27"/>
      <c r="IB357" s="27"/>
      <c r="IC357" s="27"/>
      <c r="ID357" s="27"/>
      <c r="IE357" s="27"/>
      <c r="IG357" s="27"/>
      <c r="IH357" s="27" t="s">
        <v>58</v>
      </c>
      <c r="IW357" s="27"/>
      <c r="IY357" s="27"/>
    </row>
    <row r="358" spans="1:259" customFormat="1" ht="0.75" customHeight="1" x14ac:dyDescent="0.25">
      <c r="A358" s="44"/>
      <c r="B358" s="45"/>
      <c r="C358" s="45"/>
      <c r="D358" s="45"/>
      <c r="E358" s="45"/>
      <c r="F358" s="45"/>
      <c r="G358" s="45"/>
      <c r="H358" s="46"/>
      <c r="I358" s="47"/>
      <c r="J358" s="47"/>
      <c r="K358" s="47"/>
      <c r="L358" s="48"/>
      <c r="M358" s="47"/>
      <c r="N358" s="48"/>
      <c r="O358" s="47"/>
      <c r="P358" s="49"/>
      <c r="HY358" s="27"/>
      <c r="HZ358" s="27"/>
      <c r="IA358" s="27"/>
      <c r="IB358" s="27"/>
      <c r="IC358" s="27"/>
      <c r="ID358" s="27"/>
      <c r="IE358" s="27"/>
      <c r="IG358" s="27"/>
      <c r="IH358" s="27"/>
      <c r="IW358" s="27"/>
      <c r="IY358" s="27"/>
    </row>
    <row r="359" spans="1:259" customFormat="1" ht="15" x14ac:dyDescent="0.25">
      <c r="A359" s="28" t="s">
        <v>302</v>
      </c>
      <c r="B359" s="29" t="s">
        <v>63</v>
      </c>
      <c r="C359" s="150" t="s">
        <v>64</v>
      </c>
      <c r="D359" s="150"/>
      <c r="E359" s="150"/>
      <c r="F359" s="150"/>
      <c r="G359" s="150"/>
      <c r="H359" s="30" t="s">
        <v>65</v>
      </c>
      <c r="I359" s="31">
        <v>0.08</v>
      </c>
      <c r="J359" s="32">
        <v>1</v>
      </c>
      <c r="K359" s="50">
        <v>0.08</v>
      </c>
      <c r="L359" s="34"/>
      <c r="M359" s="31"/>
      <c r="N359" s="34"/>
      <c r="O359" s="31"/>
      <c r="P359" s="35"/>
      <c r="HY359" s="27"/>
      <c r="HZ359" s="27"/>
      <c r="IA359" s="27" t="s">
        <v>64</v>
      </c>
      <c r="IB359" s="27" t="s">
        <v>2</v>
      </c>
      <c r="IC359" s="27" t="s">
        <v>2</v>
      </c>
      <c r="ID359" s="27" t="s">
        <v>2</v>
      </c>
      <c r="IE359" s="27" t="s">
        <v>2</v>
      </c>
      <c r="IG359" s="27"/>
      <c r="IH359" s="27"/>
      <c r="IW359" s="27"/>
      <c r="IY359" s="27"/>
    </row>
    <row r="360" spans="1:259" customFormat="1" ht="15" x14ac:dyDescent="0.25">
      <c r="A360" s="36"/>
      <c r="B360" s="6"/>
      <c r="C360" s="119" t="s">
        <v>303</v>
      </c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51"/>
      <c r="HY360" s="27"/>
      <c r="HZ360" s="27"/>
      <c r="IA360" s="27"/>
      <c r="IB360" s="27"/>
      <c r="IC360" s="27"/>
      <c r="ID360" s="27"/>
      <c r="IE360" s="27"/>
      <c r="IF360" s="3" t="s">
        <v>303</v>
      </c>
      <c r="IG360" s="27"/>
      <c r="IH360" s="27"/>
      <c r="IW360" s="27"/>
      <c r="IY360" s="27"/>
    </row>
    <row r="361" spans="1:259" customFormat="1" ht="15" x14ac:dyDescent="0.25">
      <c r="A361" s="37"/>
      <c r="B361" s="38"/>
      <c r="C361" s="152" t="s">
        <v>57</v>
      </c>
      <c r="D361" s="152"/>
      <c r="E361" s="152"/>
      <c r="F361" s="152"/>
      <c r="G361" s="152"/>
      <c r="H361" s="30"/>
      <c r="I361" s="31"/>
      <c r="J361" s="31"/>
      <c r="K361" s="31"/>
      <c r="L361" s="34"/>
      <c r="M361" s="31"/>
      <c r="N361" s="39"/>
      <c r="O361" s="31"/>
      <c r="P361" s="40">
        <v>155.33000000000001</v>
      </c>
      <c r="Q361" s="41"/>
      <c r="R361" s="41"/>
      <c r="HY361" s="27"/>
      <c r="HZ361" s="27"/>
      <c r="IA361" s="27"/>
      <c r="IB361" s="27"/>
      <c r="IC361" s="27"/>
      <c r="ID361" s="27"/>
      <c r="IE361" s="27"/>
      <c r="IG361" s="27" t="s">
        <v>57</v>
      </c>
      <c r="IH361" s="27"/>
      <c r="IW361" s="27"/>
      <c r="IY361" s="27"/>
    </row>
    <row r="362" spans="1:259" customFormat="1" ht="15" x14ac:dyDescent="0.25">
      <c r="A362" s="42"/>
      <c r="B362" s="43"/>
      <c r="C362" s="152" t="s">
        <v>58</v>
      </c>
      <c r="D362" s="152"/>
      <c r="E362" s="152"/>
      <c r="F362" s="152"/>
      <c r="G362" s="152"/>
      <c r="H362" s="30"/>
      <c r="I362" s="31"/>
      <c r="J362" s="31"/>
      <c r="K362" s="31"/>
      <c r="L362" s="34"/>
      <c r="M362" s="31"/>
      <c r="N362" s="39">
        <v>4640.5</v>
      </c>
      <c r="O362" s="31"/>
      <c r="P362" s="51">
        <v>371.24</v>
      </c>
      <c r="HY362" s="27"/>
      <c r="HZ362" s="27"/>
      <c r="IA362" s="27"/>
      <c r="IB362" s="27"/>
      <c r="IC362" s="27"/>
      <c r="ID362" s="27"/>
      <c r="IE362" s="27"/>
      <c r="IG362" s="27"/>
      <c r="IH362" s="27" t="s">
        <v>58</v>
      </c>
      <c r="IW362" s="27"/>
      <c r="IY362" s="27"/>
    </row>
    <row r="363" spans="1:259" customFormat="1" ht="0.75" customHeight="1" x14ac:dyDescent="0.25">
      <c r="A363" s="44"/>
      <c r="B363" s="45"/>
      <c r="C363" s="45"/>
      <c r="D363" s="45"/>
      <c r="E363" s="45"/>
      <c r="F363" s="45"/>
      <c r="G363" s="45"/>
      <c r="H363" s="46"/>
      <c r="I363" s="47"/>
      <c r="J363" s="47"/>
      <c r="K363" s="47"/>
      <c r="L363" s="48"/>
      <c r="M363" s="47"/>
      <c r="N363" s="48"/>
      <c r="O363" s="47"/>
      <c r="P363" s="49"/>
      <c r="HY363" s="27"/>
      <c r="HZ363" s="27"/>
      <c r="IA363" s="27"/>
      <c r="IB363" s="27"/>
      <c r="IC363" s="27"/>
      <c r="ID363" s="27"/>
      <c r="IE363" s="27"/>
      <c r="IG363" s="27"/>
      <c r="IH363" s="27"/>
      <c r="IW363" s="27"/>
      <c r="IY363" s="27"/>
    </row>
    <row r="364" spans="1:259" customFormat="1" ht="15" x14ac:dyDescent="0.25">
      <c r="A364" s="147" t="s">
        <v>67</v>
      </c>
      <c r="B364" s="148"/>
      <c r="C364" s="148"/>
      <c r="D364" s="148"/>
      <c r="E364" s="148"/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9"/>
      <c r="HY364" s="27"/>
      <c r="HZ364" s="27" t="s">
        <v>67</v>
      </c>
      <c r="IA364" s="27"/>
      <c r="IB364" s="27"/>
      <c r="IC364" s="27"/>
      <c r="ID364" s="27"/>
      <c r="IE364" s="27"/>
      <c r="IG364" s="27"/>
      <c r="IH364" s="27"/>
      <c r="IW364" s="27"/>
      <c r="IY364" s="27"/>
    </row>
    <row r="365" spans="1:259" customFormat="1" ht="34.5" x14ac:dyDescent="0.25">
      <c r="A365" s="28" t="s">
        <v>304</v>
      </c>
      <c r="B365" s="29" t="s">
        <v>69</v>
      </c>
      <c r="C365" s="150" t="s">
        <v>305</v>
      </c>
      <c r="D365" s="150"/>
      <c r="E365" s="150"/>
      <c r="F365" s="150"/>
      <c r="G365" s="150"/>
      <c r="H365" s="30" t="s">
        <v>55</v>
      </c>
      <c r="I365" s="31">
        <v>0.1772</v>
      </c>
      <c r="J365" s="32">
        <v>1</v>
      </c>
      <c r="K365" s="55">
        <v>0.1772</v>
      </c>
      <c r="L365" s="34"/>
      <c r="M365" s="31"/>
      <c r="N365" s="34"/>
      <c r="O365" s="31"/>
      <c r="P365" s="35"/>
      <c r="HY365" s="27"/>
      <c r="HZ365" s="27"/>
      <c r="IA365" s="27" t="s">
        <v>305</v>
      </c>
      <c r="IB365" s="27" t="s">
        <v>2</v>
      </c>
      <c r="IC365" s="27" t="s">
        <v>2</v>
      </c>
      <c r="ID365" s="27" t="s">
        <v>2</v>
      </c>
      <c r="IE365" s="27" t="s">
        <v>2</v>
      </c>
      <c r="IG365" s="27"/>
      <c r="IH365" s="27"/>
      <c r="IW365" s="27"/>
      <c r="IY365" s="27"/>
    </row>
    <row r="366" spans="1:259" customFormat="1" ht="15" x14ac:dyDescent="0.25">
      <c r="A366" s="36"/>
      <c r="B366" s="6"/>
      <c r="C366" s="119" t="s">
        <v>306</v>
      </c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51"/>
      <c r="HY366" s="27"/>
      <c r="HZ366" s="27"/>
      <c r="IA366" s="27"/>
      <c r="IB366" s="27"/>
      <c r="IC366" s="27"/>
      <c r="ID366" s="27"/>
      <c r="IE366" s="27"/>
      <c r="IF366" s="3" t="s">
        <v>306</v>
      </c>
      <c r="IG366" s="27"/>
      <c r="IH366" s="27"/>
      <c r="IW366" s="27"/>
      <c r="IY366" s="27"/>
    </row>
    <row r="367" spans="1:259" customFormat="1" ht="15" x14ac:dyDescent="0.25">
      <c r="A367" s="37"/>
      <c r="B367" s="38"/>
      <c r="C367" s="152" t="s">
        <v>57</v>
      </c>
      <c r="D367" s="152"/>
      <c r="E367" s="152"/>
      <c r="F367" s="152"/>
      <c r="G367" s="152"/>
      <c r="H367" s="30"/>
      <c r="I367" s="31"/>
      <c r="J367" s="31"/>
      <c r="K367" s="31"/>
      <c r="L367" s="34"/>
      <c r="M367" s="31"/>
      <c r="N367" s="39"/>
      <c r="O367" s="31"/>
      <c r="P367" s="40">
        <v>3267.89</v>
      </c>
      <c r="Q367" s="41"/>
      <c r="R367" s="41"/>
      <c r="HY367" s="27"/>
      <c r="HZ367" s="27"/>
      <c r="IA367" s="27"/>
      <c r="IB367" s="27"/>
      <c r="IC367" s="27"/>
      <c r="ID367" s="27"/>
      <c r="IE367" s="27"/>
      <c r="IG367" s="27" t="s">
        <v>57</v>
      </c>
      <c r="IH367" s="27"/>
      <c r="IW367" s="27"/>
      <c r="IY367" s="27"/>
    </row>
    <row r="368" spans="1:259" customFormat="1" ht="15" x14ac:dyDescent="0.25">
      <c r="A368" s="42"/>
      <c r="B368" s="43"/>
      <c r="C368" s="152" t="s">
        <v>58</v>
      </c>
      <c r="D368" s="152"/>
      <c r="E368" s="152"/>
      <c r="F368" s="152"/>
      <c r="G368" s="152"/>
      <c r="H368" s="30"/>
      <c r="I368" s="31"/>
      <c r="J368" s="31"/>
      <c r="K368" s="31"/>
      <c r="L368" s="34"/>
      <c r="M368" s="31"/>
      <c r="N368" s="39">
        <v>43729.46</v>
      </c>
      <c r="O368" s="31"/>
      <c r="P368" s="40">
        <v>7748.86</v>
      </c>
      <c r="HY368" s="27"/>
      <c r="HZ368" s="27"/>
      <c r="IA368" s="27"/>
      <c r="IB368" s="27"/>
      <c r="IC368" s="27"/>
      <c r="ID368" s="27"/>
      <c r="IE368" s="27"/>
      <c r="IG368" s="27"/>
      <c r="IH368" s="27" t="s">
        <v>58</v>
      </c>
      <c r="IW368" s="27"/>
      <c r="IY368" s="27"/>
    </row>
    <row r="369" spans="1:259" customFormat="1" ht="0.75" customHeight="1" x14ac:dyDescent="0.25">
      <c r="A369" s="44"/>
      <c r="B369" s="45"/>
      <c r="C369" s="45"/>
      <c r="D369" s="45"/>
      <c r="E369" s="45"/>
      <c r="F369" s="45"/>
      <c r="G369" s="45"/>
      <c r="H369" s="46"/>
      <c r="I369" s="47"/>
      <c r="J369" s="47"/>
      <c r="K369" s="47"/>
      <c r="L369" s="48"/>
      <c r="M369" s="47"/>
      <c r="N369" s="48"/>
      <c r="O369" s="47"/>
      <c r="P369" s="49"/>
      <c r="HY369" s="27"/>
      <c r="HZ369" s="27"/>
      <c r="IA369" s="27"/>
      <c r="IB369" s="27"/>
      <c r="IC369" s="27"/>
      <c r="ID369" s="27"/>
      <c r="IE369" s="27"/>
      <c r="IG369" s="27"/>
      <c r="IH369" s="27"/>
      <c r="IW369" s="27"/>
      <c r="IY369" s="27"/>
    </row>
    <row r="370" spans="1:259" customFormat="1" ht="23.25" x14ac:dyDescent="0.25">
      <c r="A370" s="28" t="s">
        <v>307</v>
      </c>
      <c r="B370" s="29" t="s">
        <v>308</v>
      </c>
      <c r="C370" s="150" t="s">
        <v>309</v>
      </c>
      <c r="D370" s="150"/>
      <c r="E370" s="150"/>
      <c r="F370" s="150"/>
      <c r="G370" s="150"/>
      <c r="H370" s="30" t="s">
        <v>55</v>
      </c>
      <c r="I370" s="31">
        <v>0.25600000000000001</v>
      </c>
      <c r="J370" s="32">
        <v>1</v>
      </c>
      <c r="K370" s="33">
        <v>0.25600000000000001</v>
      </c>
      <c r="L370" s="34"/>
      <c r="M370" s="31"/>
      <c r="N370" s="34"/>
      <c r="O370" s="31"/>
      <c r="P370" s="35"/>
      <c r="HY370" s="27"/>
      <c r="HZ370" s="27"/>
      <c r="IA370" s="27" t="s">
        <v>309</v>
      </c>
      <c r="IB370" s="27" t="s">
        <v>2</v>
      </c>
      <c r="IC370" s="27" t="s">
        <v>2</v>
      </c>
      <c r="ID370" s="27" t="s">
        <v>2</v>
      </c>
      <c r="IE370" s="27" t="s">
        <v>2</v>
      </c>
      <c r="IG370" s="27"/>
      <c r="IH370" s="27"/>
      <c r="IW370" s="27"/>
      <c r="IY370" s="27"/>
    </row>
    <row r="371" spans="1:259" customFormat="1" ht="15" x14ac:dyDescent="0.25">
      <c r="A371" s="36"/>
      <c r="B371" s="6"/>
      <c r="C371" s="119" t="s">
        <v>310</v>
      </c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51"/>
      <c r="HY371" s="27"/>
      <c r="HZ371" s="27"/>
      <c r="IA371" s="27"/>
      <c r="IB371" s="27"/>
      <c r="IC371" s="27"/>
      <c r="ID371" s="27"/>
      <c r="IE371" s="27"/>
      <c r="IF371" s="3" t="s">
        <v>310</v>
      </c>
      <c r="IG371" s="27"/>
      <c r="IH371" s="27"/>
      <c r="IW371" s="27"/>
      <c r="IY371" s="27"/>
    </row>
    <row r="372" spans="1:259" customFormat="1" ht="15" x14ac:dyDescent="0.25">
      <c r="A372" s="37"/>
      <c r="B372" s="38"/>
      <c r="C372" s="152" t="s">
        <v>57</v>
      </c>
      <c r="D372" s="152"/>
      <c r="E372" s="152"/>
      <c r="F372" s="152"/>
      <c r="G372" s="152"/>
      <c r="H372" s="30"/>
      <c r="I372" s="31"/>
      <c r="J372" s="31"/>
      <c r="K372" s="31"/>
      <c r="L372" s="34"/>
      <c r="M372" s="31"/>
      <c r="N372" s="39"/>
      <c r="O372" s="31"/>
      <c r="P372" s="40">
        <v>709.49</v>
      </c>
      <c r="Q372" s="41"/>
      <c r="R372" s="41"/>
      <c r="HY372" s="27"/>
      <c r="HZ372" s="27"/>
      <c r="IA372" s="27"/>
      <c r="IB372" s="27"/>
      <c r="IC372" s="27"/>
      <c r="ID372" s="27"/>
      <c r="IE372" s="27"/>
      <c r="IG372" s="27" t="s">
        <v>57</v>
      </c>
      <c r="IH372" s="27"/>
      <c r="IW372" s="27"/>
      <c r="IY372" s="27"/>
    </row>
    <row r="373" spans="1:259" customFormat="1" ht="15" x14ac:dyDescent="0.25">
      <c r="A373" s="42"/>
      <c r="B373" s="43"/>
      <c r="C373" s="152" t="s">
        <v>58</v>
      </c>
      <c r="D373" s="152"/>
      <c r="E373" s="152"/>
      <c r="F373" s="152"/>
      <c r="G373" s="152"/>
      <c r="H373" s="30"/>
      <c r="I373" s="31"/>
      <c r="J373" s="31"/>
      <c r="K373" s="31"/>
      <c r="L373" s="34"/>
      <c r="M373" s="31"/>
      <c r="N373" s="39">
        <v>6496.48</v>
      </c>
      <c r="O373" s="31"/>
      <c r="P373" s="40">
        <v>1663.1</v>
      </c>
      <c r="HY373" s="27"/>
      <c r="HZ373" s="27"/>
      <c r="IA373" s="27"/>
      <c r="IB373" s="27"/>
      <c r="IC373" s="27"/>
      <c r="ID373" s="27"/>
      <c r="IE373" s="27"/>
      <c r="IG373" s="27"/>
      <c r="IH373" s="27" t="s">
        <v>58</v>
      </c>
      <c r="IW373" s="27"/>
      <c r="IY373" s="27"/>
    </row>
    <row r="374" spans="1:259" customFormat="1" ht="0.75" customHeight="1" x14ac:dyDescent="0.25">
      <c r="A374" s="44"/>
      <c r="B374" s="45"/>
      <c r="C374" s="45"/>
      <c r="D374" s="45"/>
      <c r="E374" s="45"/>
      <c r="F374" s="45"/>
      <c r="G374" s="45"/>
      <c r="H374" s="46"/>
      <c r="I374" s="47"/>
      <c r="J374" s="47"/>
      <c r="K374" s="47"/>
      <c r="L374" s="48"/>
      <c r="M374" s="47"/>
      <c r="N374" s="48"/>
      <c r="O374" s="47"/>
      <c r="P374" s="49"/>
      <c r="HY374" s="27"/>
      <c r="HZ374" s="27"/>
      <c r="IA374" s="27"/>
      <c r="IB374" s="27"/>
      <c r="IC374" s="27"/>
      <c r="ID374" s="27"/>
      <c r="IE374" s="27"/>
      <c r="IG374" s="27"/>
      <c r="IH374" s="27"/>
      <c r="IW374" s="27"/>
      <c r="IY374" s="27"/>
    </row>
    <row r="375" spans="1:259" customFormat="1" ht="15" x14ac:dyDescent="0.25">
      <c r="A375" s="147" t="s">
        <v>311</v>
      </c>
      <c r="B375" s="148"/>
      <c r="C375" s="148"/>
      <c r="D375" s="148"/>
      <c r="E375" s="148"/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9"/>
      <c r="HY375" s="27"/>
      <c r="HZ375" s="27" t="s">
        <v>311</v>
      </c>
      <c r="IA375" s="27"/>
      <c r="IB375" s="27"/>
      <c r="IC375" s="27"/>
      <c r="ID375" s="27"/>
      <c r="IE375" s="27"/>
      <c r="IG375" s="27"/>
      <c r="IH375" s="27"/>
      <c r="IW375" s="27"/>
      <c r="IY375" s="27"/>
    </row>
    <row r="376" spans="1:259" customFormat="1" ht="15" x14ac:dyDescent="0.25">
      <c r="A376" s="28" t="s">
        <v>312</v>
      </c>
      <c r="B376" s="29" t="s">
        <v>313</v>
      </c>
      <c r="C376" s="150" t="s">
        <v>314</v>
      </c>
      <c r="D376" s="150"/>
      <c r="E376" s="150"/>
      <c r="F376" s="150"/>
      <c r="G376" s="150"/>
      <c r="H376" s="30" t="s">
        <v>281</v>
      </c>
      <c r="I376" s="31">
        <v>7.56</v>
      </c>
      <c r="J376" s="32">
        <v>1</v>
      </c>
      <c r="K376" s="50">
        <v>7.56</v>
      </c>
      <c r="L376" s="34"/>
      <c r="M376" s="31"/>
      <c r="N376" s="34"/>
      <c r="O376" s="31"/>
      <c r="P376" s="35"/>
      <c r="HY376" s="27"/>
      <c r="HZ376" s="27"/>
      <c r="IA376" s="27" t="s">
        <v>314</v>
      </c>
      <c r="IB376" s="27" t="s">
        <v>2</v>
      </c>
      <c r="IC376" s="27" t="s">
        <v>2</v>
      </c>
      <c r="ID376" s="27" t="s">
        <v>2</v>
      </c>
      <c r="IE376" s="27" t="s">
        <v>2</v>
      </c>
      <c r="IG376" s="27"/>
      <c r="IH376" s="27"/>
      <c r="IW376" s="27"/>
      <c r="IY376" s="27"/>
    </row>
    <row r="377" spans="1:259" customFormat="1" ht="15" x14ac:dyDescent="0.25">
      <c r="A377" s="36"/>
      <c r="B377" s="6"/>
      <c r="C377" s="119" t="s">
        <v>315</v>
      </c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51"/>
      <c r="HY377" s="27"/>
      <c r="HZ377" s="27"/>
      <c r="IA377" s="27"/>
      <c r="IB377" s="27"/>
      <c r="IC377" s="27"/>
      <c r="ID377" s="27"/>
      <c r="IE377" s="27"/>
      <c r="IF377" s="3" t="s">
        <v>315</v>
      </c>
      <c r="IG377" s="27"/>
      <c r="IH377" s="27"/>
      <c r="IW377" s="27"/>
      <c r="IY377" s="27"/>
    </row>
    <row r="378" spans="1:259" customFormat="1" ht="15" x14ac:dyDescent="0.25">
      <c r="A378" s="37"/>
      <c r="B378" s="38"/>
      <c r="C378" s="152" t="s">
        <v>57</v>
      </c>
      <c r="D378" s="152"/>
      <c r="E378" s="152"/>
      <c r="F378" s="152"/>
      <c r="G378" s="152"/>
      <c r="H378" s="30"/>
      <c r="I378" s="31"/>
      <c r="J378" s="31"/>
      <c r="K378" s="31"/>
      <c r="L378" s="34"/>
      <c r="M378" s="31"/>
      <c r="N378" s="39"/>
      <c r="O378" s="31"/>
      <c r="P378" s="40">
        <v>6592</v>
      </c>
      <c r="Q378" s="41"/>
      <c r="R378" s="41"/>
      <c r="HY378" s="27"/>
      <c r="HZ378" s="27"/>
      <c r="IA378" s="27"/>
      <c r="IB378" s="27"/>
      <c r="IC378" s="27"/>
      <c r="ID378" s="27"/>
      <c r="IE378" s="27"/>
      <c r="IG378" s="27" t="s">
        <v>57</v>
      </c>
      <c r="IH378" s="27"/>
      <c r="IW378" s="27"/>
      <c r="IY378" s="27"/>
    </row>
    <row r="379" spans="1:259" customFormat="1" ht="15" x14ac:dyDescent="0.25">
      <c r="A379" s="42"/>
      <c r="B379" s="43"/>
      <c r="C379" s="152" t="s">
        <v>58</v>
      </c>
      <c r="D379" s="152"/>
      <c r="E379" s="152"/>
      <c r="F379" s="152"/>
      <c r="G379" s="152"/>
      <c r="H379" s="30"/>
      <c r="I379" s="31"/>
      <c r="J379" s="31"/>
      <c r="K379" s="31"/>
      <c r="L379" s="34"/>
      <c r="M379" s="31"/>
      <c r="N379" s="39">
        <v>2171.16</v>
      </c>
      <c r="O379" s="31"/>
      <c r="P379" s="40">
        <v>16413.97</v>
      </c>
      <c r="HY379" s="27"/>
      <c r="HZ379" s="27"/>
      <c r="IA379" s="27"/>
      <c r="IB379" s="27"/>
      <c r="IC379" s="27"/>
      <c r="ID379" s="27"/>
      <c r="IE379" s="27"/>
      <c r="IG379" s="27"/>
      <c r="IH379" s="27" t="s">
        <v>58</v>
      </c>
      <c r="IW379" s="27"/>
      <c r="IY379" s="27"/>
    </row>
    <row r="380" spans="1:259" customFormat="1" ht="0.75" customHeight="1" x14ac:dyDescent="0.25">
      <c r="A380" s="44"/>
      <c r="B380" s="45"/>
      <c r="C380" s="45"/>
      <c r="D380" s="45"/>
      <c r="E380" s="45"/>
      <c r="F380" s="45"/>
      <c r="G380" s="45"/>
      <c r="H380" s="46"/>
      <c r="I380" s="47"/>
      <c r="J380" s="47"/>
      <c r="K380" s="47"/>
      <c r="L380" s="48"/>
      <c r="M380" s="47"/>
      <c r="N380" s="48"/>
      <c r="O380" s="47"/>
      <c r="P380" s="49"/>
      <c r="HY380" s="27"/>
      <c r="HZ380" s="27"/>
      <c r="IA380" s="27"/>
      <c r="IB380" s="27"/>
      <c r="IC380" s="27"/>
      <c r="ID380" s="27"/>
      <c r="IE380" s="27"/>
      <c r="IG380" s="27"/>
      <c r="IH380" s="27"/>
      <c r="IW380" s="27"/>
      <c r="IY380" s="27"/>
    </row>
    <row r="381" spans="1:259" customFormat="1" ht="15" x14ac:dyDescent="0.25">
      <c r="A381" s="147" t="s">
        <v>72</v>
      </c>
      <c r="B381" s="148"/>
      <c r="C381" s="148"/>
      <c r="D381" s="148"/>
      <c r="E381" s="148"/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9"/>
      <c r="HY381" s="27"/>
      <c r="HZ381" s="27" t="s">
        <v>72</v>
      </c>
      <c r="IA381" s="27"/>
      <c r="IB381" s="27"/>
      <c r="IC381" s="27"/>
      <c r="ID381" s="27"/>
      <c r="IE381" s="27"/>
      <c r="IG381" s="27"/>
      <c r="IH381" s="27"/>
      <c r="IW381" s="27"/>
      <c r="IY381" s="27"/>
    </row>
    <row r="382" spans="1:259" customFormat="1" ht="15" x14ac:dyDescent="0.25">
      <c r="A382" s="28" t="s">
        <v>316</v>
      </c>
      <c r="B382" s="29" t="s">
        <v>81</v>
      </c>
      <c r="C382" s="150" t="s">
        <v>82</v>
      </c>
      <c r="D382" s="150"/>
      <c r="E382" s="150"/>
      <c r="F382" s="150"/>
      <c r="G382" s="150"/>
      <c r="H382" s="30" t="s">
        <v>55</v>
      </c>
      <c r="I382" s="31">
        <v>0.17599999999999999</v>
      </c>
      <c r="J382" s="32">
        <v>1</v>
      </c>
      <c r="K382" s="33">
        <v>0.17599999999999999</v>
      </c>
      <c r="L382" s="34"/>
      <c r="M382" s="31"/>
      <c r="N382" s="34"/>
      <c r="O382" s="31"/>
      <c r="P382" s="35"/>
      <c r="HY382" s="27"/>
      <c r="HZ382" s="27"/>
      <c r="IA382" s="27" t="s">
        <v>82</v>
      </c>
      <c r="IB382" s="27" t="s">
        <v>2</v>
      </c>
      <c r="IC382" s="27" t="s">
        <v>2</v>
      </c>
      <c r="ID382" s="27" t="s">
        <v>2</v>
      </c>
      <c r="IE382" s="27" t="s">
        <v>2</v>
      </c>
      <c r="IG382" s="27"/>
      <c r="IH382" s="27"/>
      <c r="IW382" s="27"/>
      <c r="IY382" s="27"/>
    </row>
    <row r="383" spans="1:259" customFormat="1" ht="15" x14ac:dyDescent="0.25">
      <c r="A383" s="36"/>
      <c r="B383" s="6"/>
      <c r="C383" s="119" t="s">
        <v>317</v>
      </c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51"/>
      <c r="HY383" s="27"/>
      <c r="HZ383" s="27"/>
      <c r="IA383" s="27"/>
      <c r="IB383" s="27"/>
      <c r="IC383" s="27"/>
      <c r="ID383" s="27"/>
      <c r="IE383" s="27"/>
      <c r="IF383" s="3" t="s">
        <v>317</v>
      </c>
      <c r="IG383" s="27"/>
      <c r="IH383" s="27"/>
      <c r="IW383" s="27"/>
      <c r="IY383" s="27"/>
    </row>
    <row r="384" spans="1:259" customFormat="1" ht="15" x14ac:dyDescent="0.25">
      <c r="A384" s="37"/>
      <c r="B384" s="38"/>
      <c r="C384" s="152" t="s">
        <v>57</v>
      </c>
      <c r="D384" s="152"/>
      <c r="E384" s="152"/>
      <c r="F384" s="152"/>
      <c r="G384" s="152"/>
      <c r="H384" s="30"/>
      <c r="I384" s="31"/>
      <c r="J384" s="31"/>
      <c r="K384" s="31"/>
      <c r="L384" s="34"/>
      <c r="M384" s="31"/>
      <c r="N384" s="39"/>
      <c r="O384" s="31"/>
      <c r="P384" s="40">
        <v>7242.63</v>
      </c>
      <c r="Q384" s="41"/>
      <c r="R384" s="41"/>
      <c r="HY384" s="27"/>
      <c r="HZ384" s="27"/>
      <c r="IA384" s="27"/>
      <c r="IB384" s="27"/>
      <c r="IC384" s="27"/>
      <c r="ID384" s="27"/>
      <c r="IE384" s="27"/>
      <c r="IG384" s="27" t="s">
        <v>57</v>
      </c>
      <c r="IH384" s="27"/>
      <c r="IW384" s="27"/>
      <c r="IY384" s="27"/>
    </row>
    <row r="385" spans="1:259" customFormat="1" ht="15" x14ac:dyDescent="0.25">
      <c r="A385" s="42"/>
      <c r="B385" s="43"/>
      <c r="C385" s="152" t="s">
        <v>58</v>
      </c>
      <c r="D385" s="152"/>
      <c r="E385" s="152"/>
      <c r="F385" s="152"/>
      <c r="G385" s="152"/>
      <c r="H385" s="30"/>
      <c r="I385" s="31"/>
      <c r="J385" s="31"/>
      <c r="K385" s="31"/>
      <c r="L385" s="34"/>
      <c r="M385" s="31"/>
      <c r="N385" s="39">
        <v>101164.43</v>
      </c>
      <c r="O385" s="31"/>
      <c r="P385" s="40">
        <v>17804.939999999999</v>
      </c>
      <c r="HY385" s="27"/>
      <c r="HZ385" s="27"/>
      <c r="IA385" s="27"/>
      <c r="IB385" s="27"/>
      <c r="IC385" s="27"/>
      <c r="ID385" s="27"/>
      <c r="IE385" s="27"/>
      <c r="IG385" s="27"/>
      <c r="IH385" s="27" t="s">
        <v>58</v>
      </c>
      <c r="IW385" s="27"/>
      <c r="IY385" s="27"/>
    </row>
    <row r="386" spans="1:259" customFormat="1" ht="0.75" customHeight="1" x14ac:dyDescent="0.25">
      <c r="A386" s="44"/>
      <c r="B386" s="45"/>
      <c r="C386" s="45"/>
      <c r="D386" s="45"/>
      <c r="E386" s="45"/>
      <c r="F386" s="45"/>
      <c r="G386" s="45"/>
      <c r="H386" s="46"/>
      <c r="I386" s="47"/>
      <c r="J386" s="47"/>
      <c r="K386" s="47"/>
      <c r="L386" s="48"/>
      <c r="M386" s="47"/>
      <c r="N386" s="48"/>
      <c r="O386" s="47"/>
      <c r="P386" s="49"/>
      <c r="HY386" s="27"/>
      <c r="HZ386" s="27"/>
      <c r="IA386" s="27"/>
      <c r="IB386" s="27"/>
      <c r="IC386" s="27"/>
      <c r="ID386" s="27"/>
      <c r="IE386" s="27"/>
      <c r="IG386" s="27"/>
      <c r="IH386" s="27"/>
      <c r="IW386" s="27"/>
      <c r="IY386" s="27"/>
    </row>
    <row r="387" spans="1:259" customFormat="1" ht="29.25" customHeight="1" x14ac:dyDescent="0.25">
      <c r="A387" s="28" t="s">
        <v>318</v>
      </c>
      <c r="B387" s="29" t="s">
        <v>74</v>
      </c>
      <c r="C387" s="150" t="s">
        <v>75</v>
      </c>
      <c r="D387" s="150"/>
      <c r="E387" s="150"/>
      <c r="F387" s="150"/>
      <c r="G387" s="150"/>
      <c r="H387" s="30" t="s">
        <v>65</v>
      </c>
      <c r="I387" s="31">
        <v>0.08</v>
      </c>
      <c r="J387" s="32">
        <v>1</v>
      </c>
      <c r="K387" s="50">
        <v>0.08</v>
      </c>
      <c r="L387" s="34"/>
      <c r="M387" s="31"/>
      <c r="N387" s="34"/>
      <c r="O387" s="31"/>
      <c r="P387" s="35"/>
      <c r="HY387" s="27"/>
      <c r="HZ387" s="27"/>
      <c r="IA387" s="27" t="s">
        <v>75</v>
      </c>
      <c r="IB387" s="27" t="s">
        <v>2</v>
      </c>
      <c r="IC387" s="27" t="s">
        <v>2</v>
      </c>
      <c r="ID387" s="27" t="s">
        <v>2</v>
      </c>
      <c r="IE387" s="27" t="s">
        <v>2</v>
      </c>
      <c r="IG387" s="27"/>
      <c r="IH387" s="27"/>
      <c r="IW387" s="27"/>
      <c r="IY387" s="27"/>
    </row>
    <row r="388" spans="1:259" customFormat="1" ht="15" x14ac:dyDescent="0.25">
      <c r="A388" s="36"/>
      <c r="B388" s="6"/>
      <c r="C388" s="119" t="s">
        <v>319</v>
      </c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51"/>
      <c r="HY388" s="27"/>
      <c r="HZ388" s="27"/>
      <c r="IA388" s="27"/>
      <c r="IB388" s="27"/>
      <c r="IC388" s="27"/>
      <c r="ID388" s="27"/>
      <c r="IE388" s="27"/>
      <c r="IF388" s="3" t="s">
        <v>319</v>
      </c>
      <c r="IG388" s="27"/>
      <c r="IH388" s="27"/>
      <c r="IW388" s="27"/>
      <c r="IY388" s="27"/>
    </row>
    <row r="389" spans="1:259" customFormat="1" ht="15" x14ac:dyDescent="0.25">
      <c r="A389" s="37"/>
      <c r="B389" s="38"/>
      <c r="C389" s="152" t="s">
        <v>57</v>
      </c>
      <c r="D389" s="152"/>
      <c r="E389" s="152"/>
      <c r="F389" s="152"/>
      <c r="G389" s="152"/>
      <c r="H389" s="30"/>
      <c r="I389" s="31"/>
      <c r="J389" s="31"/>
      <c r="K389" s="31"/>
      <c r="L389" s="34"/>
      <c r="M389" s="31"/>
      <c r="N389" s="39"/>
      <c r="O389" s="31"/>
      <c r="P389" s="40">
        <v>5941.35</v>
      </c>
      <c r="Q389" s="41"/>
      <c r="R389" s="41"/>
      <c r="HY389" s="27"/>
      <c r="HZ389" s="27"/>
      <c r="IA389" s="27"/>
      <c r="IB389" s="27"/>
      <c r="IC389" s="27"/>
      <c r="ID389" s="27"/>
      <c r="IE389" s="27"/>
      <c r="IG389" s="27" t="s">
        <v>57</v>
      </c>
      <c r="IH389" s="27"/>
      <c r="IW389" s="27"/>
      <c r="IY389" s="27"/>
    </row>
    <row r="390" spans="1:259" customFormat="1" ht="15" x14ac:dyDescent="0.25">
      <c r="A390" s="42"/>
      <c r="B390" s="43"/>
      <c r="C390" s="152" t="s">
        <v>58</v>
      </c>
      <c r="D390" s="152"/>
      <c r="E390" s="152"/>
      <c r="F390" s="152"/>
      <c r="G390" s="152"/>
      <c r="H390" s="30"/>
      <c r="I390" s="31"/>
      <c r="J390" s="31"/>
      <c r="K390" s="31"/>
      <c r="L390" s="34"/>
      <c r="M390" s="31"/>
      <c r="N390" s="39">
        <v>182140.38</v>
      </c>
      <c r="O390" s="31"/>
      <c r="P390" s="40">
        <v>14571.23</v>
      </c>
      <c r="HY390" s="27"/>
      <c r="HZ390" s="27"/>
      <c r="IA390" s="27"/>
      <c r="IB390" s="27"/>
      <c r="IC390" s="27"/>
      <c r="ID390" s="27"/>
      <c r="IE390" s="27"/>
      <c r="IG390" s="27"/>
      <c r="IH390" s="27" t="s">
        <v>58</v>
      </c>
      <c r="IW390" s="27"/>
      <c r="IY390" s="27"/>
    </row>
    <row r="391" spans="1:259" customFormat="1" ht="0.75" customHeight="1" x14ac:dyDescent="0.25">
      <c r="A391" s="44"/>
      <c r="B391" s="45"/>
      <c r="C391" s="45"/>
      <c r="D391" s="45"/>
      <c r="E391" s="45"/>
      <c r="F391" s="45"/>
      <c r="G391" s="45"/>
      <c r="H391" s="46"/>
      <c r="I391" s="47"/>
      <c r="J391" s="47"/>
      <c r="K391" s="47"/>
      <c r="L391" s="48"/>
      <c r="M391" s="47"/>
      <c r="N391" s="48"/>
      <c r="O391" s="47"/>
      <c r="P391" s="49"/>
      <c r="HY391" s="27"/>
      <c r="HZ391" s="27"/>
      <c r="IA391" s="27"/>
      <c r="IB391" s="27"/>
      <c r="IC391" s="27"/>
      <c r="ID391" s="27"/>
      <c r="IE391" s="27"/>
      <c r="IG391" s="27"/>
      <c r="IH391" s="27"/>
      <c r="IW391" s="27"/>
      <c r="IY391" s="27"/>
    </row>
    <row r="392" spans="1:259" customFormat="1" ht="28.5" customHeight="1" x14ac:dyDescent="0.25">
      <c r="A392" s="28" t="s">
        <v>320</v>
      </c>
      <c r="B392" s="29" t="s">
        <v>77</v>
      </c>
      <c r="C392" s="150" t="s">
        <v>78</v>
      </c>
      <c r="D392" s="150"/>
      <c r="E392" s="150"/>
      <c r="F392" s="150"/>
      <c r="G392" s="150"/>
      <c r="H392" s="30" t="s">
        <v>79</v>
      </c>
      <c r="I392" s="31">
        <v>8</v>
      </c>
      <c r="J392" s="32">
        <v>1</v>
      </c>
      <c r="K392" s="32">
        <v>8</v>
      </c>
      <c r="L392" s="34"/>
      <c r="M392" s="31"/>
      <c r="N392" s="34"/>
      <c r="O392" s="31"/>
      <c r="P392" s="35"/>
      <c r="HY392" s="27"/>
      <c r="HZ392" s="27"/>
      <c r="IA392" s="27" t="s">
        <v>78</v>
      </c>
      <c r="IB392" s="27" t="s">
        <v>2</v>
      </c>
      <c r="IC392" s="27" t="s">
        <v>2</v>
      </c>
      <c r="ID392" s="27" t="s">
        <v>2</v>
      </c>
      <c r="IE392" s="27" t="s">
        <v>2</v>
      </c>
      <c r="IG392" s="27"/>
      <c r="IH392" s="27"/>
      <c r="IW392" s="27"/>
      <c r="IY392" s="27"/>
    </row>
    <row r="393" spans="1:259" customFormat="1" ht="15" x14ac:dyDescent="0.25">
      <c r="A393" s="36"/>
      <c r="B393" s="6"/>
      <c r="C393" s="119" t="s">
        <v>321</v>
      </c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51"/>
      <c r="HY393" s="27"/>
      <c r="HZ393" s="27"/>
      <c r="IA393" s="27"/>
      <c r="IB393" s="27"/>
      <c r="IC393" s="27"/>
      <c r="ID393" s="27"/>
      <c r="IE393" s="27"/>
      <c r="IF393" s="3" t="s">
        <v>321</v>
      </c>
      <c r="IG393" s="27"/>
      <c r="IH393" s="27"/>
      <c r="IW393" s="27"/>
      <c r="IY393" s="27"/>
    </row>
    <row r="394" spans="1:259" customFormat="1" ht="15" x14ac:dyDescent="0.25">
      <c r="A394" s="37"/>
      <c r="B394" s="38"/>
      <c r="C394" s="152" t="s">
        <v>57</v>
      </c>
      <c r="D394" s="152"/>
      <c r="E394" s="152"/>
      <c r="F394" s="152"/>
      <c r="G394" s="152"/>
      <c r="H394" s="30"/>
      <c r="I394" s="31"/>
      <c r="J394" s="31"/>
      <c r="K394" s="31"/>
      <c r="L394" s="34"/>
      <c r="M394" s="31"/>
      <c r="N394" s="39"/>
      <c r="O394" s="31"/>
      <c r="P394" s="40">
        <v>5085.2</v>
      </c>
      <c r="Q394" s="41"/>
      <c r="R394" s="41"/>
      <c r="HY394" s="27"/>
      <c r="HZ394" s="27"/>
      <c r="IA394" s="27"/>
      <c r="IB394" s="27"/>
      <c r="IC394" s="27"/>
      <c r="ID394" s="27"/>
      <c r="IE394" s="27"/>
      <c r="IG394" s="27" t="s">
        <v>57</v>
      </c>
      <c r="IH394" s="27"/>
      <c r="IW394" s="27"/>
      <c r="IY394" s="27"/>
    </row>
    <row r="395" spans="1:259" customFormat="1" ht="15" x14ac:dyDescent="0.25">
      <c r="A395" s="42"/>
      <c r="B395" s="43"/>
      <c r="C395" s="152" t="s">
        <v>58</v>
      </c>
      <c r="D395" s="152"/>
      <c r="E395" s="152"/>
      <c r="F395" s="152"/>
      <c r="G395" s="152"/>
      <c r="H395" s="30"/>
      <c r="I395" s="31"/>
      <c r="J395" s="31"/>
      <c r="K395" s="31"/>
      <c r="L395" s="34"/>
      <c r="M395" s="31"/>
      <c r="N395" s="39">
        <v>1509.75</v>
      </c>
      <c r="O395" s="31"/>
      <c r="P395" s="40">
        <v>12077.97</v>
      </c>
      <c r="HY395" s="27"/>
      <c r="HZ395" s="27"/>
      <c r="IA395" s="27"/>
      <c r="IB395" s="27"/>
      <c r="IC395" s="27"/>
      <c r="ID395" s="27"/>
      <c r="IE395" s="27"/>
      <c r="IG395" s="27"/>
      <c r="IH395" s="27" t="s">
        <v>58</v>
      </c>
      <c r="IW395" s="27"/>
      <c r="IY395" s="27"/>
    </row>
    <row r="396" spans="1:259" customFormat="1" ht="0.75" customHeight="1" x14ac:dyDescent="0.25">
      <c r="A396" s="44"/>
      <c r="B396" s="45"/>
      <c r="C396" s="45"/>
      <c r="D396" s="45"/>
      <c r="E396" s="45"/>
      <c r="F396" s="45"/>
      <c r="G396" s="45"/>
      <c r="H396" s="46"/>
      <c r="I396" s="47"/>
      <c r="J396" s="47"/>
      <c r="K396" s="47"/>
      <c r="L396" s="48"/>
      <c r="M396" s="47"/>
      <c r="N396" s="48"/>
      <c r="O396" s="47"/>
      <c r="P396" s="49"/>
      <c r="HY396" s="27"/>
      <c r="HZ396" s="27"/>
      <c r="IA396" s="27"/>
      <c r="IB396" s="27"/>
      <c r="IC396" s="27"/>
      <c r="ID396" s="27"/>
      <c r="IE396" s="27"/>
      <c r="IG396" s="27"/>
      <c r="IH396" s="27"/>
      <c r="IW396" s="27"/>
      <c r="IY396" s="27"/>
    </row>
    <row r="397" spans="1:259" customFormat="1" ht="34.5" x14ac:dyDescent="0.25">
      <c r="A397" s="28" t="s">
        <v>322</v>
      </c>
      <c r="B397" s="29" t="s">
        <v>85</v>
      </c>
      <c r="C397" s="150" t="s">
        <v>86</v>
      </c>
      <c r="D397" s="150"/>
      <c r="E397" s="150"/>
      <c r="F397" s="150"/>
      <c r="G397" s="150"/>
      <c r="H397" s="30" t="s">
        <v>79</v>
      </c>
      <c r="I397" s="31">
        <v>6</v>
      </c>
      <c r="J397" s="32">
        <v>1</v>
      </c>
      <c r="K397" s="32">
        <v>6</v>
      </c>
      <c r="L397" s="34"/>
      <c r="M397" s="31"/>
      <c r="N397" s="34"/>
      <c r="O397" s="31"/>
      <c r="P397" s="35"/>
      <c r="HY397" s="27"/>
      <c r="HZ397" s="27"/>
      <c r="IA397" s="27" t="s">
        <v>86</v>
      </c>
      <c r="IB397" s="27" t="s">
        <v>2</v>
      </c>
      <c r="IC397" s="27" t="s">
        <v>2</v>
      </c>
      <c r="ID397" s="27" t="s">
        <v>2</v>
      </c>
      <c r="IE397" s="27" t="s">
        <v>2</v>
      </c>
      <c r="IG397" s="27"/>
      <c r="IH397" s="27"/>
      <c r="IW397" s="27"/>
      <c r="IY397" s="27"/>
    </row>
    <row r="398" spans="1:259" customFormat="1" ht="15" x14ac:dyDescent="0.25">
      <c r="A398" s="36"/>
      <c r="B398" s="6"/>
      <c r="C398" s="119" t="s">
        <v>323</v>
      </c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51"/>
      <c r="HY398" s="27"/>
      <c r="HZ398" s="27"/>
      <c r="IA398" s="27"/>
      <c r="IB398" s="27"/>
      <c r="IC398" s="27"/>
      <c r="ID398" s="27"/>
      <c r="IE398" s="27"/>
      <c r="IF398" s="3" t="s">
        <v>323</v>
      </c>
      <c r="IG398" s="27"/>
      <c r="IH398" s="27"/>
      <c r="IW398" s="27"/>
      <c r="IY398" s="27"/>
    </row>
    <row r="399" spans="1:259" customFormat="1" ht="15" x14ac:dyDescent="0.25">
      <c r="A399" s="37"/>
      <c r="B399" s="38"/>
      <c r="C399" s="152" t="s">
        <v>57</v>
      </c>
      <c r="D399" s="152"/>
      <c r="E399" s="152"/>
      <c r="F399" s="152"/>
      <c r="G399" s="152"/>
      <c r="H399" s="30"/>
      <c r="I399" s="31"/>
      <c r="J399" s="31"/>
      <c r="K399" s="31"/>
      <c r="L399" s="34"/>
      <c r="M399" s="31"/>
      <c r="N399" s="39"/>
      <c r="O399" s="31"/>
      <c r="P399" s="40">
        <v>1521.71</v>
      </c>
      <c r="Q399" s="41"/>
      <c r="R399" s="41"/>
      <c r="HY399" s="27"/>
      <c r="HZ399" s="27"/>
      <c r="IA399" s="27"/>
      <c r="IB399" s="27"/>
      <c r="IC399" s="27"/>
      <c r="ID399" s="27"/>
      <c r="IE399" s="27"/>
      <c r="IG399" s="27" t="s">
        <v>57</v>
      </c>
      <c r="IH399" s="27"/>
      <c r="IW399" s="27"/>
      <c r="IY399" s="27"/>
    </row>
    <row r="400" spans="1:259" customFormat="1" ht="15" x14ac:dyDescent="0.25">
      <c r="A400" s="42"/>
      <c r="B400" s="43"/>
      <c r="C400" s="152" t="s">
        <v>58</v>
      </c>
      <c r="D400" s="152"/>
      <c r="E400" s="152"/>
      <c r="F400" s="152"/>
      <c r="G400" s="152"/>
      <c r="H400" s="30"/>
      <c r="I400" s="31"/>
      <c r="J400" s="31"/>
      <c r="K400" s="31"/>
      <c r="L400" s="34"/>
      <c r="M400" s="31"/>
      <c r="N400" s="52">
        <v>727.35</v>
      </c>
      <c r="O400" s="31"/>
      <c r="P400" s="40">
        <v>4364.12</v>
      </c>
      <c r="HY400" s="27"/>
      <c r="HZ400" s="27"/>
      <c r="IA400" s="27"/>
      <c r="IB400" s="27"/>
      <c r="IC400" s="27"/>
      <c r="ID400" s="27"/>
      <c r="IE400" s="27"/>
      <c r="IG400" s="27"/>
      <c r="IH400" s="27" t="s">
        <v>58</v>
      </c>
      <c r="IW400" s="27"/>
      <c r="IY400" s="27"/>
    </row>
    <row r="401" spans="1:259" customFormat="1" ht="0.75" customHeight="1" x14ac:dyDescent="0.25">
      <c r="A401" s="44"/>
      <c r="B401" s="45"/>
      <c r="C401" s="45"/>
      <c r="D401" s="45"/>
      <c r="E401" s="45"/>
      <c r="F401" s="45"/>
      <c r="G401" s="45"/>
      <c r="H401" s="46"/>
      <c r="I401" s="47"/>
      <c r="J401" s="47"/>
      <c r="K401" s="47"/>
      <c r="L401" s="48"/>
      <c r="M401" s="47"/>
      <c r="N401" s="48"/>
      <c r="O401" s="47"/>
      <c r="P401" s="49"/>
      <c r="HY401" s="27"/>
      <c r="HZ401" s="27"/>
      <c r="IA401" s="27"/>
      <c r="IB401" s="27"/>
      <c r="IC401" s="27"/>
      <c r="ID401" s="27"/>
      <c r="IE401" s="27"/>
      <c r="IG401" s="27"/>
      <c r="IH401" s="27"/>
      <c r="IW401" s="27"/>
      <c r="IY401" s="27"/>
    </row>
    <row r="402" spans="1:259" customFormat="1" ht="15" x14ac:dyDescent="0.25">
      <c r="A402" s="147" t="s">
        <v>87</v>
      </c>
      <c r="B402" s="148"/>
      <c r="C402" s="148"/>
      <c r="D402" s="148"/>
      <c r="E402" s="148"/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9"/>
      <c r="HY402" s="27"/>
      <c r="HZ402" s="27" t="s">
        <v>87</v>
      </c>
      <c r="IA402" s="27"/>
      <c r="IB402" s="27"/>
      <c r="IC402" s="27"/>
      <c r="ID402" s="27"/>
      <c r="IE402" s="27"/>
      <c r="IG402" s="27"/>
      <c r="IH402" s="27"/>
      <c r="IW402" s="27"/>
      <c r="IY402" s="27"/>
    </row>
    <row r="403" spans="1:259" customFormat="1" ht="23.25" x14ac:dyDescent="0.25">
      <c r="A403" s="28" t="s">
        <v>324</v>
      </c>
      <c r="B403" s="29" t="s">
        <v>325</v>
      </c>
      <c r="C403" s="150" t="s">
        <v>326</v>
      </c>
      <c r="D403" s="150"/>
      <c r="E403" s="150"/>
      <c r="F403" s="150"/>
      <c r="G403" s="150"/>
      <c r="H403" s="30" t="s">
        <v>79</v>
      </c>
      <c r="I403" s="31">
        <v>8</v>
      </c>
      <c r="J403" s="32">
        <v>1</v>
      </c>
      <c r="K403" s="32">
        <v>8</v>
      </c>
      <c r="L403" s="34"/>
      <c r="M403" s="31"/>
      <c r="N403" s="34"/>
      <c r="O403" s="31"/>
      <c r="P403" s="35"/>
      <c r="HY403" s="27"/>
      <c r="HZ403" s="27"/>
      <c r="IA403" s="27" t="s">
        <v>326</v>
      </c>
      <c r="IB403" s="27" t="s">
        <v>2</v>
      </c>
      <c r="IC403" s="27" t="s">
        <v>2</v>
      </c>
      <c r="ID403" s="27" t="s">
        <v>2</v>
      </c>
      <c r="IE403" s="27" t="s">
        <v>2</v>
      </c>
      <c r="IG403" s="27"/>
      <c r="IH403" s="27"/>
      <c r="IW403" s="27"/>
      <c r="IY403" s="27"/>
    </row>
    <row r="404" spans="1:259" customFormat="1" ht="15" x14ac:dyDescent="0.25">
      <c r="A404" s="36"/>
      <c r="B404" s="6"/>
      <c r="C404" s="119" t="s">
        <v>327</v>
      </c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51"/>
      <c r="HY404" s="27"/>
      <c r="HZ404" s="27"/>
      <c r="IA404" s="27"/>
      <c r="IB404" s="27"/>
      <c r="IC404" s="27"/>
      <c r="ID404" s="27"/>
      <c r="IE404" s="27"/>
      <c r="IF404" s="3" t="s">
        <v>327</v>
      </c>
      <c r="IG404" s="27"/>
      <c r="IH404" s="27"/>
      <c r="IW404" s="27"/>
      <c r="IY404" s="27"/>
    </row>
    <row r="405" spans="1:259" customFormat="1" ht="15" x14ac:dyDescent="0.25">
      <c r="A405" s="37"/>
      <c r="B405" s="38"/>
      <c r="C405" s="152" t="s">
        <v>57</v>
      </c>
      <c r="D405" s="152"/>
      <c r="E405" s="152"/>
      <c r="F405" s="152"/>
      <c r="G405" s="152"/>
      <c r="H405" s="30"/>
      <c r="I405" s="31"/>
      <c r="J405" s="31"/>
      <c r="K405" s="31"/>
      <c r="L405" s="34"/>
      <c r="M405" s="31"/>
      <c r="N405" s="39"/>
      <c r="O405" s="31"/>
      <c r="P405" s="40">
        <v>4344.41</v>
      </c>
      <c r="Q405" s="41"/>
      <c r="R405" s="41"/>
      <c r="HY405" s="27"/>
      <c r="HZ405" s="27"/>
      <c r="IA405" s="27"/>
      <c r="IB405" s="27"/>
      <c r="IC405" s="27"/>
      <c r="ID405" s="27"/>
      <c r="IE405" s="27"/>
      <c r="IG405" s="27" t="s">
        <v>57</v>
      </c>
      <c r="IH405" s="27"/>
      <c r="IW405" s="27"/>
      <c r="IY405" s="27"/>
    </row>
    <row r="406" spans="1:259" customFormat="1" ht="15" x14ac:dyDescent="0.25">
      <c r="A406" s="42"/>
      <c r="B406" s="43"/>
      <c r="C406" s="152" t="s">
        <v>58</v>
      </c>
      <c r="D406" s="152"/>
      <c r="E406" s="152"/>
      <c r="F406" s="152"/>
      <c r="G406" s="152"/>
      <c r="H406" s="30"/>
      <c r="I406" s="31"/>
      <c r="J406" s="31"/>
      <c r="K406" s="31"/>
      <c r="L406" s="34"/>
      <c r="M406" s="31"/>
      <c r="N406" s="39">
        <v>1368.38</v>
      </c>
      <c r="O406" s="31"/>
      <c r="P406" s="40">
        <v>10947.07</v>
      </c>
      <c r="HY406" s="27"/>
      <c r="HZ406" s="27"/>
      <c r="IA406" s="27"/>
      <c r="IB406" s="27"/>
      <c r="IC406" s="27"/>
      <c r="ID406" s="27"/>
      <c r="IE406" s="27"/>
      <c r="IG406" s="27"/>
      <c r="IH406" s="27" t="s">
        <v>58</v>
      </c>
      <c r="IW406" s="27"/>
      <c r="IY406" s="27"/>
    </row>
    <row r="407" spans="1:259" customFormat="1" ht="0.75" customHeight="1" x14ac:dyDescent="0.25">
      <c r="A407" s="44"/>
      <c r="B407" s="45"/>
      <c r="C407" s="45"/>
      <c r="D407" s="45"/>
      <c r="E407" s="45"/>
      <c r="F407" s="45"/>
      <c r="G407" s="45"/>
      <c r="H407" s="46"/>
      <c r="I407" s="47"/>
      <c r="J407" s="47"/>
      <c r="K407" s="47"/>
      <c r="L407" s="48"/>
      <c r="M407" s="47"/>
      <c r="N407" s="48"/>
      <c r="O407" s="47"/>
      <c r="P407" s="49"/>
      <c r="HY407" s="27"/>
      <c r="HZ407" s="27"/>
      <c r="IA407" s="27"/>
      <c r="IB407" s="27"/>
      <c r="IC407" s="27"/>
      <c r="ID407" s="27"/>
      <c r="IE407" s="27"/>
      <c r="IG407" s="27"/>
      <c r="IH407" s="27"/>
      <c r="IW407" s="27"/>
      <c r="IY407" s="27"/>
    </row>
    <row r="408" spans="1:259" customFormat="1" ht="15" x14ac:dyDescent="0.25">
      <c r="A408" s="28" t="s">
        <v>328</v>
      </c>
      <c r="B408" s="29" t="s">
        <v>329</v>
      </c>
      <c r="C408" s="150" t="s">
        <v>330</v>
      </c>
      <c r="D408" s="150"/>
      <c r="E408" s="150"/>
      <c r="F408" s="150"/>
      <c r="G408" s="150"/>
      <c r="H408" s="30" t="s">
        <v>65</v>
      </c>
      <c r="I408" s="31">
        <v>0.04</v>
      </c>
      <c r="J408" s="32">
        <v>1</v>
      </c>
      <c r="K408" s="50">
        <v>0.04</v>
      </c>
      <c r="L408" s="34"/>
      <c r="M408" s="31"/>
      <c r="N408" s="34"/>
      <c r="O408" s="31"/>
      <c r="P408" s="35"/>
      <c r="HY408" s="27"/>
      <c r="HZ408" s="27"/>
      <c r="IA408" s="27" t="s">
        <v>330</v>
      </c>
      <c r="IB408" s="27" t="s">
        <v>2</v>
      </c>
      <c r="IC408" s="27" t="s">
        <v>2</v>
      </c>
      <c r="ID408" s="27" t="s">
        <v>2</v>
      </c>
      <c r="IE408" s="27" t="s">
        <v>2</v>
      </c>
      <c r="IG408" s="27"/>
      <c r="IH408" s="27"/>
      <c r="IW408" s="27"/>
      <c r="IY408" s="27"/>
    </row>
    <row r="409" spans="1:259" customFormat="1" ht="15" x14ac:dyDescent="0.25">
      <c r="A409" s="36"/>
      <c r="B409" s="6"/>
      <c r="C409" s="119" t="s">
        <v>66</v>
      </c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51"/>
      <c r="HY409" s="27"/>
      <c r="HZ409" s="27"/>
      <c r="IA409" s="27"/>
      <c r="IB409" s="27"/>
      <c r="IC409" s="27"/>
      <c r="ID409" s="27"/>
      <c r="IE409" s="27"/>
      <c r="IF409" s="3" t="s">
        <v>66</v>
      </c>
      <c r="IG409" s="27"/>
      <c r="IH409" s="27"/>
      <c r="IW409" s="27"/>
      <c r="IY409" s="27"/>
    </row>
    <row r="410" spans="1:259" customFormat="1" ht="15" x14ac:dyDescent="0.25">
      <c r="A410" s="37"/>
      <c r="B410" s="38"/>
      <c r="C410" s="152" t="s">
        <v>57</v>
      </c>
      <c r="D410" s="152"/>
      <c r="E410" s="152"/>
      <c r="F410" s="152"/>
      <c r="G410" s="152"/>
      <c r="H410" s="30"/>
      <c r="I410" s="31"/>
      <c r="J410" s="31"/>
      <c r="K410" s="31"/>
      <c r="L410" s="34"/>
      <c r="M410" s="31"/>
      <c r="N410" s="39"/>
      <c r="O410" s="31"/>
      <c r="P410" s="40">
        <v>82.92</v>
      </c>
      <c r="Q410" s="41"/>
      <c r="R410" s="41"/>
      <c r="HY410" s="27"/>
      <c r="HZ410" s="27"/>
      <c r="IA410" s="27"/>
      <c r="IB410" s="27"/>
      <c r="IC410" s="27"/>
      <c r="ID410" s="27"/>
      <c r="IE410" s="27"/>
      <c r="IG410" s="27" t="s">
        <v>57</v>
      </c>
      <c r="IH410" s="27"/>
      <c r="IW410" s="27"/>
      <c r="IY410" s="27"/>
    </row>
    <row r="411" spans="1:259" customFormat="1" ht="15" x14ac:dyDescent="0.25">
      <c r="A411" s="42"/>
      <c r="B411" s="43"/>
      <c r="C411" s="152" t="s">
        <v>58</v>
      </c>
      <c r="D411" s="152"/>
      <c r="E411" s="152"/>
      <c r="F411" s="152"/>
      <c r="G411" s="152"/>
      <c r="H411" s="30"/>
      <c r="I411" s="31"/>
      <c r="J411" s="31"/>
      <c r="K411" s="31"/>
      <c r="L411" s="34"/>
      <c r="M411" s="31"/>
      <c r="N411" s="39">
        <v>4788</v>
      </c>
      <c r="O411" s="31"/>
      <c r="P411" s="51">
        <v>191.52</v>
      </c>
      <c r="HY411" s="27"/>
      <c r="HZ411" s="27"/>
      <c r="IA411" s="27"/>
      <c r="IB411" s="27"/>
      <c r="IC411" s="27"/>
      <c r="ID411" s="27"/>
      <c r="IE411" s="27"/>
      <c r="IG411" s="27"/>
      <c r="IH411" s="27" t="s">
        <v>58</v>
      </c>
      <c r="IW411" s="27"/>
      <c r="IY411" s="27"/>
    </row>
    <row r="412" spans="1:259" customFormat="1" ht="0.75" customHeight="1" x14ac:dyDescent="0.25">
      <c r="A412" s="44"/>
      <c r="B412" s="45"/>
      <c r="C412" s="45"/>
      <c r="D412" s="45"/>
      <c r="E412" s="45"/>
      <c r="F412" s="45"/>
      <c r="G412" s="45"/>
      <c r="H412" s="46"/>
      <c r="I412" s="47"/>
      <c r="J412" s="47"/>
      <c r="K412" s="47"/>
      <c r="L412" s="48"/>
      <c r="M412" s="47"/>
      <c r="N412" s="48"/>
      <c r="O412" s="47"/>
      <c r="P412" s="49"/>
      <c r="HY412" s="27"/>
      <c r="HZ412" s="27"/>
      <c r="IA412" s="27"/>
      <c r="IB412" s="27"/>
      <c r="IC412" s="27"/>
      <c r="ID412" s="27"/>
      <c r="IE412" s="27"/>
      <c r="IG412" s="27"/>
      <c r="IH412" s="27"/>
      <c r="IW412" s="27"/>
      <c r="IY412" s="27"/>
    </row>
    <row r="413" spans="1:259" customFormat="1" ht="15" x14ac:dyDescent="0.25">
      <c r="A413" s="28" t="s">
        <v>331</v>
      </c>
      <c r="B413" s="29" t="s">
        <v>122</v>
      </c>
      <c r="C413" s="150" t="s">
        <v>123</v>
      </c>
      <c r="D413" s="150"/>
      <c r="E413" s="150"/>
      <c r="F413" s="150"/>
      <c r="G413" s="150"/>
      <c r="H413" s="30" t="s">
        <v>124</v>
      </c>
      <c r="I413" s="31">
        <v>0.4</v>
      </c>
      <c r="J413" s="32">
        <v>1</v>
      </c>
      <c r="K413" s="53">
        <v>0.4</v>
      </c>
      <c r="L413" s="34"/>
      <c r="M413" s="31"/>
      <c r="N413" s="34"/>
      <c r="O413" s="31"/>
      <c r="P413" s="35"/>
      <c r="HY413" s="27"/>
      <c r="HZ413" s="27"/>
      <c r="IA413" s="27" t="s">
        <v>123</v>
      </c>
      <c r="IB413" s="27" t="s">
        <v>2</v>
      </c>
      <c r="IC413" s="27" t="s">
        <v>2</v>
      </c>
      <c r="ID413" s="27" t="s">
        <v>2</v>
      </c>
      <c r="IE413" s="27" t="s">
        <v>2</v>
      </c>
      <c r="IG413" s="27"/>
      <c r="IH413" s="27"/>
      <c r="IW413" s="27"/>
      <c r="IY413" s="27"/>
    </row>
    <row r="414" spans="1:259" customFormat="1" ht="15" x14ac:dyDescent="0.25">
      <c r="A414" s="36"/>
      <c r="B414" s="6"/>
      <c r="C414" s="119" t="s">
        <v>332</v>
      </c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51"/>
      <c r="HY414" s="27"/>
      <c r="HZ414" s="27"/>
      <c r="IA414" s="27"/>
      <c r="IB414" s="27"/>
      <c r="IC414" s="27"/>
      <c r="ID414" s="27"/>
      <c r="IE414" s="27"/>
      <c r="IF414" s="3" t="s">
        <v>332</v>
      </c>
      <c r="IG414" s="27"/>
      <c r="IH414" s="27"/>
      <c r="IW414" s="27"/>
      <c r="IY414" s="27"/>
    </row>
    <row r="415" spans="1:259" customFormat="1" ht="15" x14ac:dyDescent="0.25">
      <c r="A415" s="37"/>
      <c r="B415" s="38"/>
      <c r="C415" s="152" t="s">
        <v>57</v>
      </c>
      <c r="D415" s="152"/>
      <c r="E415" s="152"/>
      <c r="F415" s="152"/>
      <c r="G415" s="152"/>
      <c r="H415" s="30"/>
      <c r="I415" s="31"/>
      <c r="J415" s="31"/>
      <c r="K415" s="31"/>
      <c r="L415" s="34"/>
      <c r="M415" s="31"/>
      <c r="N415" s="39"/>
      <c r="O415" s="31"/>
      <c r="P415" s="40">
        <v>740.07</v>
      </c>
      <c r="Q415" s="41"/>
      <c r="R415" s="41"/>
      <c r="HY415" s="27"/>
      <c r="HZ415" s="27"/>
      <c r="IA415" s="27"/>
      <c r="IB415" s="27"/>
      <c r="IC415" s="27"/>
      <c r="ID415" s="27"/>
      <c r="IE415" s="27"/>
      <c r="IG415" s="27" t="s">
        <v>57</v>
      </c>
      <c r="IH415" s="27"/>
      <c r="IW415" s="27"/>
      <c r="IY415" s="27"/>
    </row>
    <row r="416" spans="1:259" customFormat="1" ht="15" x14ac:dyDescent="0.25">
      <c r="A416" s="42"/>
      <c r="B416" s="43"/>
      <c r="C416" s="152" t="s">
        <v>58</v>
      </c>
      <c r="D416" s="152"/>
      <c r="E416" s="152"/>
      <c r="F416" s="152"/>
      <c r="G416" s="152"/>
      <c r="H416" s="30"/>
      <c r="I416" s="31"/>
      <c r="J416" s="31"/>
      <c r="K416" s="31"/>
      <c r="L416" s="34"/>
      <c r="M416" s="31"/>
      <c r="N416" s="39">
        <v>5273.18</v>
      </c>
      <c r="O416" s="31"/>
      <c r="P416" s="40">
        <v>2109.27</v>
      </c>
      <c r="HY416" s="27"/>
      <c r="HZ416" s="27"/>
      <c r="IA416" s="27"/>
      <c r="IB416" s="27"/>
      <c r="IC416" s="27"/>
      <c r="ID416" s="27"/>
      <c r="IE416" s="27"/>
      <c r="IG416" s="27"/>
      <c r="IH416" s="27" t="s">
        <v>58</v>
      </c>
      <c r="IW416" s="27"/>
      <c r="IY416" s="27"/>
    </row>
    <row r="417" spans="1:259" customFormat="1" ht="0.75" customHeight="1" x14ac:dyDescent="0.25">
      <c r="A417" s="44"/>
      <c r="B417" s="45"/>
      <c r="C417" s="45"/>
      <c r="D417" s="45"/>
      <c r="E417" s="45"/>
      <c r="F417" s="45"/>
      <c r="G417" s="45"/>
      <c r="H417" s="46"/>
      <c r="I417" s="47"/>
      <c r="J417" s="47"/>
      <c r="K417" s="47"/>
      <c r="L417" s="48"/>
      <c r="M417" s="47"/>
      <c r="N417" s="48"/>
      <c r="O417" s="47"/>
      <c r="P417" s="49"/>
      <c r="HY417" s="27"/>
      <c r="HZ417" s="27"/>
      <c r="IA417" s="27"/>
      <c r="IB417" s="27"/>
      <c r="IC417" s="27"/>
      <c r="ID417" s="27"/>
      <c r="IE417" s="27"/>
      <c r="IG417" s="27"/>
      <c r="IH417" s="27"/>
      <c r="IW417" s="27"/>
      <c r="IY417" s="27"/>
    </row>
    <row r="418" spans="1:259" customFormat="1" ht="15" x14ac:dyDescent="0.25">
      <c r="A418" s="28" t="s">
        <v>333</v>
      </c>
      <c r="B418" s="29" t="s">
        <v>111</v>
      </c>
      <c r="C418" s="150" t="s">
        <v>112</v>
      </c>
      <c r="D418" s="150"/>
      <c r="E418" s="150"/>
      <c r="F418" s="150"/>
      <c r="G418" s="150"/>
      <c r="H418" s="30" t="s">
        <v>65</v>
      </c>
      <c r="I418" s="31">
        <v>0.08</v>
      </c>
      <c r="J418" s="32">
        <v>1</v>
      </c>
      <c r="K418" s="50">
        <v>0.08</v>
      </c>
      <c r="L418" s="34"/>
      <c r="M418" s="31"/>
      <c r="N418" s="34"/>
      <c r="O418" s="31"/>
      <c r="P418" s="35"/>
      <c r="HY418" s="27"/>
      <c r="HZ418" s="27"/>
      <c r="IA418" s="27" t="s">
        <v>112</v>
      </c>
      <c r="IB418" s="27" t="s">
        <v>2</v>
      </c>
      <c r="IC418" s="27" t="s">
        <v>2</v>
      </c>
      <c r="ID418" s="27" t="s">
        <v>2</v>
      </c>
      <c r="IE418" s="27" t="s">
        <v>2</v>
      </c>
      <c r="IG418" s="27"/>
      <c r="IH418" s="27"/>
      <c r="IW418" s="27"/>
      <c r="IY418" s="27"/>
    </row>
    <row r="419" spans="1:259" customFormat="1" ht="15" x14ac:dyDescent="0.25">
      <c r="A419" s="36"/>
      <c r="B419" s="6"/>
      <c r="C419" s="119" t="s">
        <v>319</v>
      </c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51"/>
      <c r="HY419" s="27"/>
      <c r="HZ419" s="27"/>
      <c r="IA419" s="27"/>
      <c r="IB419" s="27"/>
      <c r="IC419" s="27"/>
      <c r="ID419" s="27"/>
      <c r="IE419" s="27"/>
      <c r="IF419" s="3" t="s">
        <v>319</v>
      </c>
      <c r="IG419" s="27"/>
      <c r="IH419" s="27"/>
      <c r="IW419" s="27"/>
      <c r="IY419" s="27"/>
    </row>
    <row r="420" spans="1:259" customFormat="1" ht="15" x14ac:dyDescent="0.25">
      <c r="A420" s="37"/>
      <c r="B420" s="38"/>
      <c r="C420" s="152" t="s">
        <v>57</v>
      </c>
      <c r="D420" s="152"/>
      <c r="E420" s="152"/>
      <c r="F420" s="152"/>
      <c r="G420" s="152"/>
      <c r="H420" s="30"/>
      <c r="I420" s="31"/>
      <c r="J420" s="31"/>
      <c r="K420" s="31"/>
      <c r="L420" s="34"/>
      <c r="M420" s="31"/>
      <c r="N420" s="39"/>
      <c r="O420" s="31"/>
      <c r="P420" s="40">
        <v>1462.93</v>
      </c>
      <c r="Q420" s="41"/>
      <c r="R420" s="41"/>
      <c r="HY420" s="27"/>
      <c r="HZ420" s="27"/>
      <c r="IA420" s="27"/>
      <c r="IB420" s="27"/>
      <c r="IC420" s="27"/>
      <c r="ID420" s="27"/>
      <c r="IE420" s="27"/>
      <c r="IG420" s="27" t="s">
        <v>57</v>
      </c>
      <c r="IH420" s="27"/>
      <c r="IW420" s="27"/>
      <c r="IY420" s="27"/>
    </row>
    <row r="421" spans="1:259" customFormat="1" ht="15" x14ac:dyDescent="0.25">
      <c r="A421" s="42"/>
      <c r="B421" s="43"/>
      <c r="C421" s="152" t="s">
        <v>58</v>
      </c>
      <c r="D421" s="152"/>
      <c r="E421" s="152"/>
      <c r="F421" s="152"/>
      <c r="G421" s="152"/>
      <c r="H421" s="30"/>
      <c r="I421" s="31"/>
      <c r="J421" s="31"/>
      <c r="K421" s="31"/>
      <c r="L421" s="34"/>
      <c r="M421" s="31"/>
      <c r="N421" s="39">
        <v>46574.38</v>
      </c>
      <c r="O421" s="31"/>
      <c r="P421" s="40">
        <v>3725.95</v>
      </c>
      <c r="HY421" s="27"/>
      <c r="HZ421" s="27"/>
      <c r="IA421" s="27"/>
      <c r="IB421" s="27"/>
      <c r="IC421" s="27"/>
      <c r="ID421" s="27"/>
      <c r="IE421" s="27"/>
      <c r="IG421" s="27"/>
      <c r="IH421" s="27" t="s">
        <v>58</v>
      </c>
      <c r="IW421" s="27"/>
      <c r="IY421" s="27"/>
    </row>
    <row r="422" spans="1:259" customFormat="1" ht="0.75" customHeight="1" x14ac:dyDescent="0.25">
      <c r="A422" s="44"/>
      <c r="B422" s="45"/>
      <c r="C422" s="45"/>
      <c r="D422" s="45"/>
      <c r="E422" s="45"/>
      <c r="F422" s="45"/>
      <c r="G422" s="45"/>
      <c r="H422" s="46"/>
      <c r="I422" s="47"/>
      <c r="J422" s="47"/>
      <c r="K422" s="47"/>
      <c r="L422" s="48"/>
      <c r="M422" s="47"/>
      <c r="N422" s="48"/>
      <c r="O422" s="47"/>
      <c r="P422" s="49"/>
      <c r="HY422" s="27"/>
      <c r="HZ422" s="27"/>
      <c r="IA422" s="27"/>
      <c r="IB422" s="27"/>
      <c r="IC422" s="27"/>
      <c r="ID422" s="27"/>
      <c r="IE422" s="27"/>
      <c r="IG422" s="27"/>
      <c r="IH422" s="27"/>
      <c r="IW422" s="27"/>
      <c r="IY422" s="27"/>
    </row>
    <row r="423" spans="1:259" customFormat="1" ht="16.5" customHeight="1" x14ac:dyDescent="0.25">
      <c r="A423" s="28" t="s">
        <v>334</v>
      </c>
      <c r="B423" s="29" t="s">
        <v>114</v>
      </c>
      <c r="C423" s="150" t="s">
        <v>115</v>
      </c>
      <c r="D423" s="150"/>
      <c r="E423" s="150"/>
      <c r="F423" s="150"/>
      <c r="G423" s="150"/>
      <c r="H423" s="30" t="s">
        <v>105</v>
      </c>
      <c r="I423" s="31">
        <v>0.8</v>
      </c>
      <c r="J423" s="32">
        <v>1</v>
      </c>
      <c r="K423" s="53">
        <v>0.8</v>
      </c>
      <c r="L423" s="52">
        <v>651.49</v>
      </c>
      <c r="M423" s="50">
        <v>1.21</v>
      </c>
      <c r="N423" s="52">
        <v>788.3</v>
      </c>
      <c r="O423" s="31"/>
      <c r="P423" s="51">
        <v>630.64</v>
      </c>
      <c r="HY423" s="27"/>
      <c r="HZ423" s="27"/>
      <c r="IA423" s="27" t="s">
        <v>115</v>
      </c>
      <c r="IB423" s="27" t="s">
        <v>2</v>
      </c>
      <c r="IC423" s="27" t="s">
        <v>2</v>
      </c>
      <c r="ID423" s="27" t="s">
        <v>2</v>
      </c>
      <c r="IE423" s="27" t="s">
        <v>2</v>
      </c>
      <c r="IG423" s="27"/>
      <c r="IH423" s="27"/>
      <c r="IW423" s="27"/>
      <c r="IY423" s="27"/>
    </row>
    <row r="424" spans="1:259" customFormat="1" ht="15" x14ac:dyDescent="0.25">
      <c r="A424" s="42"/>
      <c r="B424" s="43"/>
      <c r="C424" s="119" t="s">
        <v>116</v>
      </c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51"/>
      <c r="HY424" s="27"/>
      <c r="HZ424" s="27"/>
      <c r="IA424" s="27"/>
      <c r="IB424" s="27"/>
      <c r="IC424" s="27"/>
      <c r="ID424" s="27"/>
      <c r="IE424" s="27"/>
      <c r="IG424" s="27"/>
      <c r="IH424" s="27"/>
      <c r="II424" s="3" t="s">
        <v>116</v>
      </c>
      <c r="IJ424" s="3" t="s">
        <v>2</v>
      </c>
      <c r="IK424" s="3" t="s">
        <v>2</v>
      </c>
      <c r="IL424" s="3" t="s">
        <v>2</v>
      </c>
      <c r="IM424" s="3" t="s">
        <v>2</v>
      </c>
      <c r="IN424" s="3" t="s">
        <v>2</v>
      </c>
      <c r="IO424" s="3" t="s">
        <v>2</v>
      </c>
      <c r="IP424" s="3" t="s">
        <v>2</v>
      </c>
      <c r="IQ424" s="3" t="s">
        <v>2</v>
      </c>
      <c r="IR424" s="3" t="s">
        <v>2</v>
      </c>
      <c r="IS424" s="3" t="s">
        <v>2</v>
      </c>
      <c r="IT424" s="3" t="s">
        <v>2</v>
      </c>
      <c r="IU424" s="3" t="s">
        <v>2</v>
      </c>
      <c r="IV424" s="3" t="s">
        <v>2</v>
      </c>
      <c r="IW424" s="27"/>
      <c r="IY424" s="27"/>
    </row>
    <row r="425" spans="1:259" customFormat="1" ht="15" x14ac:dyDescent="0.25">
      <c r="A425" s="36"/>
      <c r="B425" s="6"/>
      <c r="C425" s="119" t="s">
        <v>335</v>
      </c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51"/>
      <c r="HY425" s="27"/>
      <c r="HZ425" s="27"/>
      <c r="IA425" s="27"/>
      <c r="IB425" s="27"/>
      <c r="IC425" s="27"/>
      <c r="ID425" s="27"/>
      <c r="IE425" s="27"/>
      <c r="IF425" s="3" t="s">
        <v>335</v>
      </c>
      <c r="IG425" s="27"/>
      <c r="IH425" s="27"/>
      <c r="IW425" s="27"/>
      <c r="IY425" s="27"/>
    </row>
    <row r="426" spans="1:259" customFormat="1" ht="15" x14ac:dyDescent="0.25">
      <c r="A426" s="42"/>
      <c r="B426" s="43"/>
      <c r="C426" s="152" t="s">
        <v>58</v>
      </c>
      <c r="D426" s="152"/>
      <c r="E426" s="152"/>
      <c r="F426" s="152"/>
      <c r="G426" s="152"/>
      <c r="H426" s="30"/>
      <c r="I426" s="31"/>
      <c r="J426" s="31"/>
      <c r="K426" s="31"/>
      <c r="L426" s="34"/>
      <c r="M426" s="31"/>
      <c r="N426" s="34"/>
      <c r="O426" s="31"/>
      <c r="P426" s="51">
        <v>630.64</v>
      </c>
      <c r="HY426" s="27"/>
      <c r="HZ426" s="27"/>
      <c r="IA426" s="27"/>
      <c r="IB426" s="27"/>
      <c r="IC426" s="27"/>
      <c r="ID426" s="27"/>
      <c r="IE426" s="27"/>
      <c r="IG426" s="27"/>
      <c r="IH426" s="27" t="s">
        <v>58</v>
      </c>
      <c r="IW426" s="27"/>
      <c r="IY426" s="27"/>
    </row>
    <row r="427" spans="1:259" customFormat="1" ht="0.75" customHeight="1" x14ac:dyDescent="0.25">
      <c r="A427" s="44"/>
      <c r="B427" s="45"/>
      <c r="C427" s="45"/>
      <c r="D427" s="45"/>
      <c r="E427" s="45"/>
      <c r="F427" s="45"/>
      <c r="G427" s="45"/>
      <c r="H427" s="46"/>
      <c r="I427" s="47"/>
      <c r="J427" s="47"/>
      <c r="K427" s="47"/>
      <c r="L427" s="48"/>
      <c r="M427" s="47"/>
      <c r="N427" s="48"/>
      <c r="O427" s="47"/>
      <c r="P427" s="49"/>
      <c r="HY427" s="27"/>
      <c r="HZ427" s="27"/>
      <c r="IA427" s="27"/>
      <c r="IB427" s="27"/>
      <c r="IC427" s="27"/>
      <c r="ID427" s="27"/>
      <c r="IE427" s="27"/>
      <c r="IG427" s="27"/>
      <c r="IH427" s="27"/>
      <c r="IW427" s="27"/>
      <c r="IY427" s="27"/>
    </row>
    <row r="428" spans="1:259" customFormat="1" ht="15" x14ac:dyDescent="0.25">
      <c r="A428" s="28" t="s">
        <v>336</v>
      </c>
      <c r="B428" s="29" t="s">
        <v>119</v>
      </c>
      <c r="C428" s="150" t="s">
        <v>120</v>
      </c>
      <c r="D428" s="150"/>
      <c r="E428" s="150"/>
      <c r="F428" s="150"/>
      <c r="G428" s="150"/>
      <c r="H428" s="30" t="s">
        <v>65</v>
      </c>
      <c r="I428" s="31">
        <v>0.02</v>
      </c>
      <c r="J428" s="32">
        <v>1</v>
      </c>
      <c r="K428" s="50">
        <v>0.02</v>
      </c>
      <c r="L428" s="34"/>
      <c r="M428" s="31"/>
      <c r="N428" s="34"/>
      <c r="O428" s="31"/>
      <c r="P428" s="35"/>
      <c r="HY428" s="27"/>
      <c r="HZ428" s="27"/>
      <c r="IA428" s="27" t="s">
        <v>120</v>
      </c>
      <c r="IB428" s="27" t="s">
        <v>2</v>
      </c>
      <c r="IC428" s="27" t="s">
        <v>2</v>
      </c>
      <c r="ID428" s="27" t="s">
        <v>2</v>
      </c>
      <c r="IE428" s="27" t="s">
        <v>2</v>
      </c>
      <c r="IG428" s="27"/>
      <c r="IH428" s="27"/>
      <c r="IW428" s="27"/>
      <c r="IY428" s="27"/>
    </row>
    <row r="429" spans="1:259" customFormat="1" ht="15" x14ac:dyDescent="0.25">
      <c r="A429" s="36"/>
      <c r="B429" s="6"/>
      <c r="C429" s="119" t="s">
        <v>337</v>
      </c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51"/>
      <c r="HY429" s="27"/>
      <c r="HZ429" s="27"/>
      <c r="IA429" s="27"/>
      <c r="IB429" s="27"/>
      <c r="IC429" s="27"/>
      <c r="ID429" s="27"/>
      <c r="IE429" s="27"/>
      <c r="IF429" s="3" t="s">
        <v>337</v>
      </c>
      <c r="IG429" s="27"/>
      <c r="IH429" s="27"/>
      <c r="IW429" s="27"/>
      <c r="IY429" s="27"/>
    </row>
    <row r="430" spans="1:259" customFormat="1" ht="15" x14ac:dyDescent="0.25">
      <c r="A430" s="37"/>
      <c r="B430" s="38"/>
      <c r="C430" s="152" t="s">
        <v>57</v>
      </c>
      <c r="D430" s="152"/>
      <c r="E430" s="152"/>
      <c r="F430" s="152"/>
      <c r="G430" s="152"/>
      <c r="H430" s="30"/>
      <c r="I430" s="31"/>
      <c r="J430" s="31"/>
      <c r="K430" s="31"/>
      <c r="L430" s="34"/>
      <c r="M430" s="31"/>
      <c r="N430" s="39"/>
      <c r="O430" s="31"/>
      <c r="P430" s="40">
        <v>757.11</v>
      </c>
      <c r="Q430" s="41"/>
      <c r="R430" s="41"/>
      <c r="HY430" s="27"/>
      <c r="HZ430" s="27"/>
      <c r="IA430" s="27"/>
      <c r="IB430" s="27"/>
      <c r="IC430" s="27"/>
      <c r="ID430" s="27"/>
      <c r="IE430" s="27"/>
      <c r="IG430" s="27" t="s">
        <v>57</v>
      </c>
      <c r="IH430" s="27"/>
      <c r="IW430" s="27"/>
      <c r="IY430" s="27"/>
    </row>
    <row r="431" spans="1:259" customFormat="1" ht="15" x14ac:dyDescent="0.25">
      <c r="A431" s="42"/>
      <c r="B431" s="43"/>
      <c r="C431" s="152" t="s">
        <v>58</v>
      </c>
      <c r="D431" s="152"/>
      <c r="E431" s="152"/>
      <c r="F431" s="152"/>
      <c r="G431" s="152"/>
      <c r="H431" s="30"/>
      <c r="I431" s="31"/>
      <c r="J431" s="31"/>
      <c r="K431" s="31"/>
      <c r="L431" s="34"/>
      <c r="M431" s="31"/>
      <c r="N431" s="39">
        <v>87267.5</v>
      </c>
      <c r="O431" s="31"/>
      <c r="P431" s="40">
        <v>1745.35</v>
      </c>
      <c r="HY431" s="27"/>
      <c r="HZ431" s="27"/>
      <c r="IA431" s="27"/>
      <c r="IB431" s="27"/>
      <c r="IC431" s="27"/>
      <c r="ID431" s="27"/>
      <c r="IE431" s="27"/>
      <c r="IG431" s="27"/>
      <c r="IH431" s="27" t="s">
        <v>58</v>
      </c>
      <c r="IW431" s="27"/>
      <c r="IY431" s="27"/>
    </row>
    <row r="432" spans="1:259" customFormat="1" ht="0.75" customHeight="1" x14ac:dyDescent="0.25">
      <c r="A432" s="44"/>
      <c r="B432" s="45"/>
      <c r="C432" s="45"/>
      <c r="D432" s="45"/>
      <c r="E432" s="45"/>
      <c r="F432" s="45"/>
      <c r="G432" s="45"/>
      <c r="H432" s="46"/>
      <c r="I432" s="47"/>
      <c r="J432" s="47"/>
      <c r="K432" s="47"/>
      <c r="L432" s="48"/>
      <c r="M432" s="47"/>
      <c r="N432" s="48"/>
      <c r="O432" s="47"/>
      <c r="P432" s="49"/>
      <c r="HY432" s="27"/>
      <c r="HZ432" s="27"/>
      <c r="IA432" s="27"/>
      <c r="IB432" s="27"/>
      <c r="IC432" s="27"/>
      <c r="ID432" s="27"/>
      <c r="IE432" s="27"/>
      <c r="IG432" s="27"/>
      <c r="IH432" s="27"/>
      <c r="IW432" s="27"/>
      <c r="IY432" s="27"/>
    </row>
    <row r="433" spans="1:259" customFormat="1" ht="23.25" x14ac:dyDescent="0.25">
      <c r="A433" s="28" t="s">
        <v>338</v>
      </c>
      <c r="B433" s="29" t="s">
        <v>339</v>
      </c>
      <c r="C433" s="150" t="s">
        <v>340</v>
      </c>
      <c r="D433" s="150"/>
      <c r="E433" s="150"/>
      <c r="F433" s="150"/>
      <c r="G433" s="150"/>
      <c r="H433" s="30" t="s">
        <v>65</v>
      </c>
      <c r="I433" s="31">
        <v>0.02</v>
      </c>
      <c r="J433" s="32">
        <v>1</v>
      </c>
      <c r="K433" s="50">
        <v>0.02</v>
      </c>
      <c r="L433" s="34"/>
      <c r="M433" s="31"/>
      <c r="N433" s="34"/>
      <c r="O433" s="31"/>
      <c r="P433" s="35"/>
      <c r="HY433" s="27"/>
      <c r="HZ433" s="27"/>
      <c r="IA433" s="27" t="s">
        <v>340</v>
      </c>
      <c r="IB433" s="27" t="s">
        <v>2</v>
      </c>
      <c r="IC433" s="27" t="s">
        <v>2</v>
      </c>
      <c r="ID433" s="27" t="s">
        <v>2</v>
      </c>
      <c r="IE433" s="27" t="s">
        <v>2</v>
      </c>
      <c r="IG433" s="27"/>
      <c r="IH433" s="27"/>
      <c r="IW433" s="27"/>
      <c r="IY433" s="27"/>
    </row>
    <row r="434" spans="1:259" customFormat="1" ht="15" x14ac:dyDescent="0.25">
      <c r="A434" s="36"/>
      <c r="B434" s="6"/>
      <c r="C434" s="119" t="s">
        <v>109</v>
      </c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51"/>
      <c r="HY434" s="27"/>
      <c r="HZ434" s="27"/>
      <c r="IA434" s="27"/>
      <c r="IB434" s="27"/>
      <c r="IC434" s="27"/>
      <c r="ID434" s="27"/>
      <c r="IE434" s="27"/>
      <c r="IF434" s="3" t="s">
        <v>109</v>
      </c>
      <c r="IG434" s="27"/>
      <c r="IH434" s="27"/>
      <c r="IW434" s="27"/>
      <c r="IY434" s="27"/>
    </row>
    <row r="435" spans="1:259" customFormat="1" ht="15" x14ac:dyDescent="0.25">
      <c r="A435" s="37"/>
      <c r="B435" s="38"/>
      <c r="C435" s="152" t="s">
        <v>57</v>
      </c>
      <c r="D435" s="152"/>
      <c r="E435" s="152"/>
      <c r="F435" s="152"/>
      <c r="G435" s="152"/>
      <c r="H435" s="30"/>
      <c r="I435" s="31"/>
      <c r="J435" s="31"/>
      <c r="K435" s="31"/>
      <c r="L435" s="34"/>
      <c r="M435" s="31"/>
      <c r="N435" s="39"/>
      <c r="O435" s="31"/>
      <c r="P435" s="40">
        <v>567.46</v>
      </c>
      <c r="Q435" s="41"/>
      <c r="R435" s="41"/>
      <c r="HY435" s="27"/>
      <c r="HZ435" s="27"/>
      <c r="IA435" s="27"/>
      <c r="IB435" s="27"/>
      <c r="IC435" s="27"/>
      <c r="ID435" s="27"/>
      <c r="IE435" s="27"/>
      <c r="IG435" s="27" t="s">
        <v>57</v>
      </c>
      <c r="IH435" s="27"/>
      <c r="IW435" s="27"/>
      <c r="IY435" s="27"/>
    </row>
    <row r="436" spans="1:259" customFormat="1" ht="15" x14ac:dyDescent="0.25">
      <c r="A436" s="42"/>
      <c r="B436" s="43"/>
      <c r="C436" s="152" t="s">
        <v>58</v>
      </c>
      <c r="D436" s="152"/>
      <c r="E436" s="152"/>
      <c r="F436" s="152"/>
      <c r="G436" s="152"/>
      <c r="H436" s="30"/>
      <c r="I436" s="31"/>
      <c r="J436" s="31"/>
      <c r="K436" s="31"/>
      <c r="L436" s="34"/>
      <c r="M436" s="31"/>
      <c r="N436" s="39">
        <v>71326</v>
      </c>
      <c r="O436" s="31"/>
      <c r="P436" s="40">
        <v>1426.52</v>
      </c>
      <c r="HY436" s="27"/>
      <c r="HZ436" s="27"/>
      <c r="IA436" s="27"/>
      <c r="IB436" s="27"/>
      <c r="IC436" s="27"/>
      <c r="ID436" s="27"/>
      <c r="IE436" s="27"/>
      <c r="IG436" s="27"/>
      <c r="IH436" s="27" t="s">
        <v>58</v>
      </c>
      <c r="IW436" s="27"/>
      <c r="IY436" s="27"/>
    </row>
    <row r="437" spans="1:259" customFormat="1" ht="0.75" customHeight="1" x14ac:dyDescent="0.25">
      <c r="A437" s="44"/>
      <c r="B437" s="45"/>
      <c r="C437" s="45"/>
      <c r="D437" s="45"/>
      <c r="E437" s="45"/>
      <c r="F437" s="45"/>
      <c r="G437" s="45"/>
      <c r="H437" s="46"/>
      <c r="I437" s="47"/>
      <c r="J437" s="47"/>
      <c r="K437" s="47"/>
      <c r="L437" s="48"/>
      <c r="M437" s="47"/>
      <c r="N437" s="48"/>
      <c r="O437" s="47"/>
      <c r="P437" s="49"/>
      <c r="HY437" s="27"/>
      <c r="HZ437" s="27"/>
      <c r="IA437" s="27"/>
      <c r="IB437" s="27"/>
      <c r="IC437" s="27"/>
      <c r="ID437" s="27"/>
      <c r="IE437" s="27"/>
      <c r="IG437" s="27"/>
      <c r="IH437" s="27"/>
      <c r="IW437" s="27"/>
      <c r="IY437" s="27"/>
    </row>
    <row r="438" spans="1:259" customFormat="1" ht="15" x14ac:dyDescent="0.25">
      <c r="A438" s="28" t="s">
        <v>341</v>
      </c>
      <c r="B438" s="29" t="s">
        <v>89</v>
      </c>
      <c r="C438" s="150" t="s">
        <v>108</v>
      </c>
      <c r="D438" s="150"/>
      <c r="E438" s="150"/>
      <c r="F438" s="150"/>
      <c r="G438" s="150"/>
      <c r="H438" s="30" t="s">
        <v>65</v>
      </c>
      <c r="I438" s="31">
        <v>0.02</v>
      </c>
      <c r="J438" s="32">
        <v>1</v>
      </c>
      <c r="K438" s="50">
        <v>0.02</v>
      </c>
      <c r="L438" s="34"/>
      <c r="M438" s="31"/>
      <c r="N438" s="34"/>
      <c r="O438" s="31"/>
      <c r="P438" s="35"/>
      <c r="HY438" s="27"/>
      <c r="HZ438" s="27"/>
      <c r="IA438" s="27" t="s">
        <v>108</v>
      </c>
      <c r="IB438" s="27" t="s">
        <v>2</v>
      </c>
      <c r="IC438" s="27" t="s">
        <v>2</v>
      </c>
      <c r="ID438" s="27" t="s">
        <v>2</v>
      </c>
      <c r="IE438" s="27" t="s">
        <v>2</v>
      </c>
      <c r="IG438" s="27"/>
      <c r="IH438" s="27"/>
      <c r="IW438" s="27"/>
      <c r="IY438" s="27"/>
    </row>
    <row r="439" spans="1:259" customFormat="1" ht="15" x14ac:dyDescent="0.25">
      <c r="A439" s="36"/>
      <c r="B439" s="6"/>
      <c r="C439" s="119" t="s">
        <v>337</v>
      </c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51"/>
      <c r="HY439" s="27"/>
      <c r="HZ439" s="27"/>
      <c r="IA439" s="27"/>
      <c r="IB439" s="27"/>
      <c r="IC439" s="27"/>
      <c r="ID439" s="27"/>
      <c r="IE439" s="27"/>
      <c r="IF439" s="3" t="s">
        <v>337</v>
      </c>
      <c r="IG439" s="27"/>
      <c r="IH439" s="27"/>
      <c r="IW439" s="27"/>
      <c r="IY439" s="27"/>
    </row>
    <row r="440" spans="1:259" customFormat="1" ht="15" x14ac:dyDescent="0.25">
      <c r="A440" s="37"/>
      <c r="B440" s="38"/>
      <c r="C440" s="152" t="s">
        <v>57</v>
      </c>
      <c r="D440" s="152"/>
      <c r="E440" s="152"/>
      <c r="F440" s="152"/>
      <c r="G440" s="152"/>
      <c r="H440" s="30"/>
      <c r="I440" s="31"/>
      <c r="J440" s="31"/>
      <c r="K440" s="31"/>
      <c r="L440" s="34"/>
      <c r="M440" s="31"/>
      <c r="N440" s="39"/>
      <c r="O440" s="31"/>
      <c r="P440" s="40">
        <v>418.93</v>
      </c>
      <c r="Q440" s="41"/>
      <c r="R440" s="41"/>
      <c r="HY440" s="27"/>
      <c r="HZ440" s="27"/>
      <c r="IA440" s="27"/>
      <c r="IB440" s="27"/>
      <c r="IC440" s="27"/>
      <c r="ID440" s="27"/>
      <c r="IE440" s="27"/>
      <c r="IG440" s="27" t="s">
        <v>57</v>
      </c>
      <c r="IH440" s="27"/>
      <c r="IW440" s="27"/>
      <c r="IY440" s="27"/>
    </row>
    <row r="441" spans="1:259" customFormat="1" ht="15" x14ac:dyDescent="0.25">
      <c r="A441" s="42"/>
      <c r="B441" s="43"/>
      <c r="C441" s="152" t="s">
        <v>58</v>
      </c>
      <c r="D441" s="152"/>
      <c r="E441" s="152"/>
      <c r="F441" s="152"/>
      <c r="G441" s="152"/>
      <c r="H441" s="30"/>
      <c r="I441" s="31"/>
      <c r="J441" s="31"/>
      <c r="K441" s="31"/>
      <c r="L441" s="34"/>
      <c r="M441" s="31"/>
      <c r="N441" s="39">
        <v>48376.5</v>
      </c>
      <c r="O441" s="31"/>
      <c r="P441" s="51">
        <v>967.53</v>
      </c>
      <c r="HY441" s="27"/>
      <c r="HZ441" s="27"/>
      <c r="IA441" s="27"/>
      <c r="IB441" s="27"/>
      <c r="IC441" s="27"/>
      <c r="ID441" s="27"/>
      <c r="IE441" s="27"/>
      <c r="IG441" s="27"/>
      <c r="IH441" s="27" t="s">
        <v>58</v>
      </c>
      <c r="IW441" s="27"/>
      <c r="IY441" s="27"/>
    </row>
    <row r="442" spans="1:259" customFormat="1" ht="0.75" customHeight="1" x14ac:dyDescent="0.25">
      <c r="A442" s="44"/>
      <c r="B442" s="45"/>
      <c r="C442" s="45"/>
      <c r="D442" s="45"/>
      <c r="E442" s="45"/>
      <c r="F442" s="45"/>
      <c r="G442" s="45"/>
      <c r="H442" s="46"/>
      <c r="I442" s="47"/>
      <c r="J442" s="47"/>
      <c r="K442" s="47"/>
      <c r="L442" s="48"/>
      <c r="M442" s="47"/>
      <c r="N442" s="48"/>
      <c r="O442" s="47"/>
      <c r="P442" s="49"/>
      <c r="HY442" s="27"/>
      <c r="HZ442" s="27"/>
      <c r="IA442" s="27"/>
      <c r="IB442" s="27"/>
      <c r="IC442" s="27"/>
      <c r="ID442" s="27"/>
      <c r="IE442" s="27"/>
      <c r="IG442" s="27"/>
      <c r="IH442" s="27"/>
      <c r="IW442" s="27"/>
      <c r="IY442" s="27"/>
    </row>
    <row r="443" spans="1:259" customFormat="1" ht="15" x14ac:dyDescent="0.25">
      <c r="A443" s="28" t="s">
        <v>342</v>
      </c>
      <c r="B443" s="29" t="s">
        <v>343</v>
      </c>
      <c r="C443" s="150" t="s">
        <v>344</v>
      </c>
      <c r="D443" s="150"/>
      <c r="E443" s="150"/>
      <c r="F443" s="150"/>
      <c r="G443" s="150"/>
      <c r="H443" s="30" t="s">
        <v>65</v>
      </c>
      <c r="I443" s="31">
        <v>0.02</v>
      </c>
      <c r="J443" s="32">
        <v>1</v>
      </c>
      <c r="K443" s="50">
        <v>0.02</v>
      </c>
      <c r="L443" s="34"/>
      <c r="M443" s="31"/>
      <c r="N443" s="34"/>
      <c r="O443" s="31"/>
      <c r="P443" s="35"/>
      <c r="HY443" s="27"/>
      <c r="HZ443" s="27"/>
      <c r="IA443" s="27" t="s">
        <v>344</v>
      </c>
      <c r="IB443" s="27" t="s">
        <v>2</v>
      </c>
      <c r="IC443" s="27" t="s">
        <v>2</v>
      </c>
      <c r="ID443" s="27" t="s">
        <v>2</v>
      </c>
      <c r="IE443" s="27" t="s">
        <v>2</v>
      </c>
      <c r="IG443" s="27"/>
      <c r="IH443" s="27"/>
      <c r="IW443" s="27"/>
      <c r="IY443" s="27"/>
    </row>
    <row r="444" spans="1:259" customFormat="1" ht="15" x14ac:dyDescent="0.25">
      <c r="A444" s="36"/>
      <c r="B444" s="6"/>
      <c r="C444" s="119" t="s">
        <v>337</v>
      </c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51"/>
      <c r="HY444" s="27"/>
      <c r="HZ444" s="27"/>
      <c r="IA444" s="27"/>
      <c r="IB444" s="27"/>
      <c r="IC444" s="27"/>
      <c r="ID444" s="27"/>
      <c r="IE444" s="27"/>
      <c r="IF444" s="3" t="s">
        <v>337</v>
      </c>
      <c r="IG444" s="27"/>
      <c r="IH444" s="27"/>
      <c r="IW444" s="27"/>
      <c r="IY444" s="27"/>
    </row>
    <row r="445" spans="1:259" customFormat="1" ht="15" x14ac:dyDescent="0.25">
      <c r="A445" s="37"/>
      <c r="B445" s="38"/>
      <c r="C445" s="152" t="s">
        <v>57</v>
      </c>
      <c r="D445" s="152"/>
      <c r="E445" s="152"/>
      <c r="F445" s="152"/>
      <c r="G445" s="152"/>
      <c r="H445" s="30"/>
      <c r="I445" s="31"/>
      <c r="J445" s="31"/>
      <c r="K445" s="31"/>
      <c r="L445" s="34"/>
      <c r="M445" s="31"/>
      <c r="N445" s="39"/>
      <c r="O445" s="31"/>
      <c r="P445" s="40">
        <v>374.61</v>
      </c>
      <c r="Q445" s="41"/>
      <c r="R445" s="41"/>
      <c r="HY445" s="27"/>
      <c r="HZ445" s="27"/>
      <c r="IA445" s="27"/>
      <c r="IB445" s="27"/>
      <c r="IC445" s="27"/>
      <c r="ID445" s="27"/>
      <c r="IE445" s="27"/>
      <c r="IG445" s="27" t="s">
        <v>57</v>
      </c>
      <c r="IH445" s="27"/>
      <c r="IW445" s="27"/>
      <c r="IY445" s="27"/>
    </row>
    <row r="446" spans="1:259" customFormat="1" ht="15" x14ac:dyDescent="0.25">
      <c r="A446" s="42"/>
      <c r="B446" s="43"/>
      <c r="C446" s="152" t="s">
        <v>58</v>
      </c>
      <c r="D446" s="152"/>
      <c r="E446" s="152"/>
      <c r="F446" s="152"/>
      <c r="G446" s="152"/>
      <c r="H446" s="30"/>
      <c r="I446" s="31"/>
      <c r="J446" s="31"/>
      <c r="K446" s="31"/>
      <c r="L446" s="34"/>
      <c r="M446" s="31"/>
      <c r="N446" s="39">
        <v>43246.5</v>
      </c>
      <c r="O446" s="31"/>
      <c r="P446" s="51">
        <v>864.93</v>
      </c>
      <c r="HY446" s="27"/>
      <c r="HZ446" s="27"/>
      <c r="IA446" s="27"/>
      <c r="IB446" s="27"/>
      <c r="IC446" s="27"/>
      <c r="ID446" s="27"/>
      <c r="IE446" s="27"/>
      <c r="IG446" s="27"/>
      <c r="IH446" s="27" t="s">
        <v>58</v>
      </c>
      <c r="IW446" s="27"/>
      <c r="IY446" s="27"/>
    </row>
    <row r="447" spans="1:259" customFormat="1" ht="0.75" customHeight="1" x14ac:dyDescent="0.25">
      <c r="A447" s="44"/>
      <c r="B447" s="45"/>
      <c r="C447" s="45"/>
      <c r="D447" s="45"/>
      <c r="E447" s="45"/>
      <c r="F447" s="45"/>
      <c r="G447" s="45"/>
      <c r="H447" s="46"/>
      <c r="I447" s="47"/>
      <c r="J447" s="47"/>
      <c r="K447" s="47"/>
      <c r="L447" s="48"/>
      <c r="M447" s="47"/>
      <c r="N447" s="48"/>
      <c r="O447" s="47"/>
      <c r="P447" s="49"/>
      <c r="HY447" s="27"/>
      <c r="HZ447" s="27"/>
      <c r="IA447" s="27"/>
      <c r="IB447" s="27"/>
      <c r="IC447" s="27"/>
      <c r="ID447" s="27"/>
      <c r="IE447" s="27"/>
      <c r="IG447" s="27"/>
      <c r="IH447" s="27"/>
      <c r="IW447" s="27"/>
      <c r="IY447" s="27"/>
    </row>
    <row r="448" spans="1:259" customFormat="1" ht="15" x14ac:dyDescent="0.25">
      <c r="A448" s="28" t="s">
        <v>345</v>
      </c>
      <c r="B448" s="29" t="s">
        <v>346</v>
      </c>
      <c r="C448" s="150" t="s">
        <v>347</v>
      </c>
      <c r="D448" s="150"/>
      <c r="E448" s="150"/>
      <c r="F448" s="150"/>
      <c r="G448" s="150"/>
      <c r="H448" s="30" t="s">
        <v>65</v>
      </c>
      <c r="I448" s="31">
        <v>0.02</v>
      </c>
      <c r="J448" s="32">
        <v>1</v>
      </c>
      <c r="K448" s="50">
        <v>0.02</v>
      </c>
      <c r="L448" s="34"/>
      <c r="M448" s="31"/>
      <c r="N448" s="34"/>
      <c r="O448" s="31"/>
      <c r="P448" s="35"/>
      <c r="HY448" s="27"/>
      <c r="HZ448" s="27"/>
      <c r="IA448" s="27" t="s">
        <v>347</v>
      </c>
      <c r="IB448" s="27" t="s">
        <v>2</v>
      </c>
      <c r="IC448" s="27" t="s">
        <v>2</v>
      </c>
      <c r="ID448" s="27" t="s">
        <v>2</v>
      </c>
      <c r="IE448" s="27" t="s">
        <v>2</v>
      </c>
      <c r="IG448" s="27"/>
      <c r="IH448" s="27"/>
      <c r="IW448" s="27"/>
      <c r="IY448" s="27"/>
    </row>
    <row r="449" spans="1:259" customFormat="1" ht="15" x14ac:dyDescent="0.25">
      <c r="A449" s="36"/>
      <c r="B449" s="6"/>
      <c r="C449" s="119" t="s">
        <v>337</v>
      </c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51"/>
      <c r="HY449" s="27"/>
      <c r="HZ449" s="27"/>
      <c r="IA449" s="27"/>
      <c r="IB449" s="27"/>
      <c r="IC449" s="27"/>
      <c r="ID449" s="27"/>
      <c r="IE449" s="27"/>
      <c r="IF449" s="3" t="s">
        <v>337</v>
      </c>
      <c r="IG449" s="27"/>
      <c r="IH449" s="27"/>
      <c r="IW449" s="27"/>
      <c r="IY449" s="27"/>
    </row>
    <row r="450" spans="1:259" customFormat="1" ht="15" x14ac:dyDescent="0.25">
      <c r="A450" s="37"/>
      <c r="B450" s="38"/>
      <c r="C450" s="152" t="s">
        <v>57</v>
      </c>
      <c r="D450" s="152"/>
      <c r="E450" s="152"/>
      <c r="F450" s="152"/>
      <c r="G450" s="152"/>
      <c r="H450" s="30"/>
      <c r="I450" s="31"/>
      <c r="J450" s="31"/>
      <c r="K450" s="31"/>
      <c r="L450" s="34"/>
      <c r="M450" s="31"/>
      <c r="N450" s="39"/>
      <c r="O450" s="31"/>
      <c r="P450" s="40">
        <v>427.9</v>
      </c>
      <c r="Q450" s="41"/>
      <c r="R450" s="41"/>
      <c r="HY450" s="27"/>
      <c r="HZ450" s="27"/>
      <c r="IA450" s="27"/>
      <c r="IB450" s="27"/>
      <c r="IC450" s="27"/>
      <c r="ID450" s="27"/>
      <c r="IE450" s="27"/>
      <c r="IG450" s="27" t="s">
        <v>57</v>
      </c>
      <c r="IH450" s="27"/>
      <c r="IW450" s="27"/>
      <c r="IY450" s="27"/>
    </row>
    <row r="451" spans="1:259" customFormat="1" ht="15" x14ac:dyDescent="0.25">
      <c r="A451" s="42"/>
      <c r="B451" s="43"/>
      <c r="C451" s="152" t="s">
        <v>58</v>
      </c>
      <c r="D451" s="152"/>
      <c r="E451" s="152"/>
      <c r="F451" s="152"/>
      <c r="G451" s="152"/>
      <c r="H451" s="30"/>
      <c r="I451" s="31"/>
      <c r="J451" s="31"/>
      <c r="K451" s="31"/>
      <c r="L451" s="34"/>
      <c r="M451" s="31"/>
      <c r="N451" s="39">
        <v>49420</v>
      </c>
      <c r="O451" s="31"/>
      <c r="P451" s="51">
        <v>988.4</v>
      </c>
      <c r="HY451" s="27"/>
      <c r="HZ451" s="27"/>
      <c r="IA451" s="27"/>
      <c r="IB451" s="27"/>
      <c r="IC451" s="27"/>
      <c r="ID451" s="27"/>
      <c r="IE451" s="27"/>
      <c r="IG451" s="27"/>
      <c r="IH451" s="27" t="s">
        <v>58</v>
      </c>
      <c r="IW451" s="27"/>
      <c r="IY451" s="27"/>
    </row>
    <row r="452" spans="1:259" customFormat="1" ht="0.75" customHeight="1" x14ac:dyDescent="0.25">
      <c r="A452" s="44"/>
      <c r="B452" s="45"/>
      <c r="C452" s="45"/>
      <c r="D452" s="45"/>
      <c r="E452" s="45"/>
      <c r="F452" s="45"/>
      <c r="G452" s="45"/>
      <c r="H452" s="46"/>
      <c r="I452" s="47"/>
      <c r="J452" s="47"/>
      <c r="K452" s="47"/>
      <c r="L452" s="48"/>
      <c r="M452" s="47"/>
      <c r="N452" s="48"/>
      <c r="O452" s="47"/>
      <c r="P452" s="49"/>
      <c r="HY452" s="27"/>
      <c r="HZ452" s="27"/>
      <c r="IA452" s="27"/>
      <c r="IB452" s="27"/>
      <c r="IC452" s="27"/>
      <c r="ID452" s="27"/>
      <c r="IE452" s="27"/>
      <c r="IG452" s="27"/>
      <c r="IH452" s="27"/>
      <c r="IW452" s="27"/>
      <c r="IY452" s="27"/>
    </row>
    <row r="453" spans="1:259" customFormat="1" ht="22.5" customHeight="1" x14ac:dyDescent="0.25">
      <c r="A453" s="28" t="s">
        <v>348</v>
      </c>
      <c r="B453" s="29" t="s">
        <v>349</v>
      </c>
      <c r="C453" s="150" t="s">
        <v>350</v>
      </c>
      <c r="D453" s="150"/>
      <c r="E453" s="150"/>
      <c r="F453" s="150"/>
      <c r="G453" s="150"/>
      <c r="H453" s="30" t="s">
        <v>79</v>
      </c>
      <c r="I453" s="31">
        <v>2</v>
      </c>
      <c r="J453" s="32">
        <v>1</v>
      </c>
      <c r="K453" s="32">
        <v>2</v>
      </c>
      <c r="L453" s="34"/>
      <c r="M453" s="31"/>
      <c r="N453" s="34"/>
      <c r="O453" s="31"/>
      <c r="P453" s="35"/>
      <c r="HY453" s="27"/>
      <c r="HZ453" s="27"/>
      <c r="IA453" s="27" t="s">
        <v>350</v>
      </c>
      <c r="IB453" s="27" t="s">
        <v>2</v>
      </c>
      <c r="IC453" s="27" t="s">
        <v>2</v>
      </c>
      <c r="ID453" s="27" t="s">
        <v>2</v>
      </c>
      <c r="IE453" s="27" t="s">
        <v>2</v>
      </c>
      <c r="IG453" s="27"/>
      <c r="IH453" s="27"/>
      <c r="IW453" s="27"/>
      <c r="IY453" s="27"/>
    </row>
    <row r="454" spans="1:259" customFormat="1" ht="15" x14ac:dyDescent="0.25">
      <c r="A454" s="37"/>
      <c r="B454" s="38"/>
      <c r="C454" s="152" t="s">
        <v>57</v>
      </c>
      <c r="D454" s="152"/>
      <c r="E454" s="152"/>
      <c r="F454" s="152"/>
      <c r="G454" s="152"/>
      <c r="H454" s="30"/>
      <c r="I454" s="31"/>
      <c r="J454" s="31"/>
      <c r="K454" s="31"/>
      <c r="L454" s="34"/>
      <c r="M454" s="31"/>
      <c r="N454" s="39"/>
      <c r="O454" s="31"/>
      <c r="P454" s="40">
        <v>231.57</v>
      </c>
      <c r="Q454" s="41"/>
      <c r="R454" s="41"/>
      <c r="HY454" s="27"/>
      <c r="HZ454" s="27"/>
      <c r="IA454" s="27"/>
      <c r="IB454" s="27"/>
      <c r="IC454" s="27"/>
      <c r="ID454" s="27"/>
      <c r="IE454" s="27"/>
      <c r="IG454" s="27" t="s">
        <v>57</v>
      </c>
      <c r="IH454" s="27"/>
      <c r="IW454" s="27"/>
      <c r="IY454" s="27"/>
    </row>
    <row r="455" spans="1:259" customFormat="1" ht="15" x14ac:dyDescent="0.25">
      <c r="A455" s="42"/>
      <c r="B455" s="43"/>
      <c r="C455" s="152" t="s">
        <v>58</v>
      </c>
      <c r="D455" s="152"/>
      <c r="E455" s="152"/>
      <c r="F455" s="152"/>
      <c r="G455" s="152"/>
      <c r="H455" s="30"/>
      <c r="I455" s="31"/>
      <c r="J455" s="31"/>
      <c r="K455" s="31"/>
      <c r="L455" s="34"/>
      <c r="M455" s="31"/>
      <c r="N455" s="52">
        <v>275</v>
      </c>
      <c r="O455" s="31"/>
      <c r="P455" s="51">
        <v>550</v>
      </c>
      <c r="HY455" s="27"/>
      <c r="HZ455" s="27"/>
      <c r="IA455" s="27"/>
      <c r="IB455" s="27"/>
      <c r="IC455" s="27"/>
      <c r="ID455" s="27"/>
      <c r="IE455" s="27"/>
      <c r="IG455" s="27"/>
      <c r="IH455" s="27" t="s">
        <v>58</v>
      </c>
      <c r="IW455" s="27"/>
      <c r="IY455" s="27"/>
    </row>
    <row r="456" spans="1:259" customFormat="1" ht="0.75" customHeight="1" x14ac:dyDescent="0.25">
      <c r="A456" s="44"/>
      <c r="B456" s="45"/>
      <c r="C456" s="45"/>
      <c r="D456" s="45"/>
      <c r="E456" s="45"/>
      <c r="F456" s="45"/>
      <c r="G456" s="45"/>
      <c r="H456" s="46"/>
      <c r="I456" s="47"/>
      <c r="J456" s="47"/>
      <c r="K456" s="47"/>
      <c r="L456" s="48"/>
      <c r="M456" s="47"/>
      <c r="N456" s="48"/>
      <c r="O456" s="47"/>
      <c r="P456" s="49"/>
      <c r="HY456" s="27"/>
      <c r="HZ456" s="27"/>
      <c r="IA456" s="27"/>
      <c r="IB456" s="27"/>
      <c r="IC456" s="27"/>
      <c r="ID456" s="27"/>
      <c r="IE456" s="27"/>
      <c r="IG456" s="27"/>
      <c r="IH456" s="27"/>
      <c r="IW456" s="27"/>
      <c r="IY456" s="27"/>
    </row>
    <row r="457" spans="1:259" customFormat="1" ht="23.25" x14ac:dyDescent="0.25">
      <c r="A457" s="28" t="s">
        <v>351</v>
      </c>
      <c r="B457" s="29" t="s">
        <v>329</v>
      </c>
      <c r="C457" s="150" t="s">
        <v>352</v>
      </c>
      <c r="D457" s="150"/>
      <c r="E457" s="150"/>
      <c r="F457" s="150"/>
      <c r="G457" s="150"/>
      <c r="H457" s="30" t="s">
        <v>65</v>
      </c>
      <c r="I457" s="31">
        <v>0.02</v>
      </c>
      <c r="J457" s="32">
        <v>1</v>
      </c>
      <c r="K457" s="50">
        <v>0.02</v>
      </c>
      <c r="L457" s="34"/>
      <c r="M457" s="31"/>
      <c r="N457" s="34"/>
      <c r="O457" s="31"/>
      <c r="P457" s="35"/>
      <c r="HY457" s="27"/>
      <c r="HZ457" s="27"/>
      <c r="IA457" s="27" t="s">
        <v>352</v>
      </c>
      <c r="IB457" s="27" t="s">
        <v>2</v>
      </c>
      <c r="IC457" s="27" t="s">
        <v>2</v>
      </c>
      <c r="ID457" s="27" t="s">
        <v>2</v>
      </c>
      <c r="IE457" s="27" t="s">
        <v>2</v>
      </c>
      <c r="IG457" s="27"/>
      <c r="IH457" s="27"/>
      <c r="IW457" s="27"/>
      <c r="IY457" s="27"/>
    </row>
    <row r="458" spans="1:259" customFormat="1" ht="15" x14ac:dyDescent="0.25">
      <c r="A458" s="36"/>
      <c r="B458" s="6"/>
      <c r="C458" s="119" t="s">
        <v>109</v>
      </c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51"/>
      <c r="HY458" s="27"/>
      <c r="HZ458" s="27"/>
      <c r="IA458" s="27"/>
      <c r="IB458" s="27"/>
      <c r="IC458" s="27"/>
      <c r="ID458" s="27"/>
      <c r="IE458" s="27"/>
      <c r="IF458" s="3" t="s">
        <v>109</v>
      </c>
      <c r="IG458" s="27"/>
      <c r="IH458" s="27"/>
      <c r="IW458" s="27"/>
      <c r="IY458" s="27"/>
    </row>
    <row r="459" spans="1:259" customFormat="1" ht="15" x14ac:dyDescent="0.25">
      <c r="A459" s="37"/>
      <c r="B459" s="38"/>
      <c r="C459" s="152" t="s">
        <v>57</v>
      </c>
      <c r="D459" s="152"/>
      <c r="E459" s="152"/>
      <c r="F459" s="152"/>
      <c r="G459" s="152"/>
      <c r="H459" s="30"/>
      <c r="I459" s="31"/>
      <c r="J459" s="31"/>
      <c r="K459" s="31"/>
      <c r="L459" s="34"/>
      <c r="M459" s="31"/>
      <c r="N459" s="39"/>
      <c r="O459" s="31"/>
      <c r="P459" s="40">
        <v>41.46</v>
      </c>
      <c r="Q459" s="41"/>
      <c r="R459" s="41"/>
      <c r="HY459" s="27"/>
      <c r="HZ459" s="27"/>
      <c r="IA459" s="27"/>
      <c r="IB459" s="27"/>
      <c r="IC459" s="27"/>
      <c r="ID459" s="27"/>
      <c r="IE459" s="27"/>
      <c r="IG459" s="27" t="s">
        <v>57</v>
      </c>
      <c r="IH459" s="27"/>
      <c r="IW459" s="27"/>
      <c r="IY459" s="27"/>
    </row>
    <row r="460" spans="1:259" customFormat="1" ht="15" x14ac:dyDescent="0.25">
      <c r="A460" s="42"/>
      <c r="B460" s="43"/>
      <c r="C460" s="152" t="s">
        <v>58</v>
      </c>
      <c r="D460" s="152"/>
      <c r="E460" s="152"/>
      <c r="F460" s="152"/>
      <c r="G460" s="152"/>
      <c r="H460" s="30"/>
      <c r="I460" s="31"/>
      <c r="J460" s="31"/>
      <c r="K460" s="31"/>
      <c r="L460" s="34"/>
      <c r="M460" s="31"/>
      <c r="N460" s="39">
        <v>4788</v>
      </c>
      <c r="O460" s="31"/>
      <c r="P460" s="51">
        <v>95.76</v>
      </c>
      <c r="HY460" s="27"/>
      <c r="HZ460" s="27"/>
      <c r="IA460" s="27"/>
      <c r="IB460" s="27"/>
      <c r="IC460" s="27"/>
      <c r="ID460" s="27"/>
      <c r="IE460" s="27"/>
      <c r="IG460" s="27"/>
      <c r="IH460" s="27" t="s">
        <v>58</v>
      </c>
      <c r="IW460" s="27"/>
      <c r="IY460" s="27"/>
    </row>
    <row r="461" spans="1:259" customFormat="1" ht="0.75" customHeight="1" x14ac:dyDescent="0.25">
      <c r="A461" s="44"/>
      <c r="B461" s="45"/>
      <c r="C461" s="45"/>
      <c r="D461" s="45"/>
      <c r="E461" s="45"/>
      <c r="F461" s="45"/>
      <c r="G461" s="45"/>
      <c r="H461" s="46"/>
      <c r="I461" s="47"/>
      <c r="J461" s="47"/>
      <c r="K461" s="47"/>
      <c r="L461" s="48"/>
      <c r="M461" s="47"/>
      <c r="N461" s="48"/>
      <c r="O461" s="47"/>
      <c r="P461" s="49"/>
      <c r="HY461" s="27"/>
      <c r="HZ461" s="27"/>
      <c r="IA461" s="27"/>
      <c r="IB461" s="27"/>
      <c r="IC461" s="27"/>
      <c r="ID461" s="27"/>
      <c r="IE461" s="27"/>
      <c r="IG461" s="27"/>
      <c r="IH461" s="27"/>
      <c r="IW461" s="27"/>
      <c r="IY461" s="27"/>
    </row>
    <row r="462" spans="1:259" customFormat="1" ht="23.25" x14ac:dyDescent="0.25">
      <c r="A462" s="28" t="s">
        <v>353</v>
      </c>
      <c r="B462" s="29" t="s">
        <v>103</v>
      </c>
      <c r="C462" s="150" t="s">
        <v>354</v>
      </c>
      <c r="D462" s="150"/>
      <c r="E462" s="150"/>
      <c r="F462" s="150"/>
      <c r="G462" s="150"/>
      <c r="H462" s="30" t="s">
        <v>105</v>
      </c>
      <c r="I462" s="31">
        <v>0.6</v>
      </c>
      <c r="J462" s="32">
        <v>1</v>
      </c>
      <c r="K462" s="53">
        <v>0.6</v>
      </c>
      <c r="L462" s="34"/>
      <c r="M462" s="31"/>
      <c r="N462" s="34"/>
      <c r="O462" s="31"/>
      <c r="P462" s="35"/>
      <c r="HY462" s="27"/>
      <c r="HZ462" s="27"/>
      <c r="IA462" s="27" t="s">
        <v>354</v>
      </c>
      <c r="IB462" s="27" t="s">
        <v>2</v>
      </c>
      <c r="IC462" s="27" t="s">
        <v>2</v>
      </c>
      <c r="ID462" s="27" t="s">
        <v>2</v>
      </c>
      <c r="IE462" s="27" t="s">
        <v>2</v>
      </c>
      <c r="IG462" s="27"/>
      <c r="IH462" s="27"/>
      <c r="IW462" s="27"/>
      <c r="IY462" s="27"/>
    </row>
    <row r="463" spans="1:259" customFormat="1" ht="15" x14ac:dyDescent="0.25">
      <c r="A463" s="36"/>
      <c r="B463" s="6"/>
      <c r="C463" s="119" t="s">
        <v>355</v>
      </c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51"/>
      <c r="HY463" s="27"/>
      <c r="HZ463" s="27"/>
      <c r="IA463" s="27"/>
      <c r="IB463" s="27"/>
      <c r="IC463" s="27"/>
      <c r="ID463" s="27"/>
      <c r="IE463" s="27"/>
      <c r="IF463" s="3" t="s">
        <v>355</v>
      </c>
      <c r="IG463" s="27"/>
      <c r="IH463" s="27"/>
      <c r="IW463" s="27"/>
      <c r="IY463" s="27"/>
    </row>
    <row r="464" spans="1:259" customFormat="1" ht="15" x14ac:dyDescent="0.25">
      <c r="A464" s="37"/>
      <c r="B464" s="38"/>
      <c r="C464" s="152" t="s">
        <v>57</v>
      </c>
      <c r="D464" s="152"/>
      <c r="E464" s="152"/>
      <c r="F464" s="152"/>
      <c r="G464" s="152"/>
      <c r="H464" s="30"/>
      <c r="I464" s="31"/>
      <c r="J464" s="31"/>
      <c r="K464" s="31"/>
      <c r="L464" s="34"/>
      <c r="M464" s="31"/>
      <c r="N464" s="39"/>
      <c r="O464" s="31"/>
      <c r="P464" s="40">
        <v>363.23</v>
      </c>
      <c r="Q464" s="41"/>
      <c r="R464" s="41"/>
      <c r="HY464" s="27"/>
      <c r="HZ464" s="27"/>
      <c r="IA464" s="27"/>
      <c r="IB464" s="27"/>
      <c r="IC464" s="27"/>
      <c r="ID464" s="27"/>
      <c r="IE464" s="27"/>
      <c r="IG464" s="27" t="s">
        <v>57</v>
      </c>
      <c r="IH464" s="27"/>
      <c r="IW464" s="27"/>
      <c r="IY464" s="27"/>
    </row>
    <row r="465" spans="1:259" customFormat="1" ht="15" x14ac:dyDescent="0.25">
      <c r="A465" s="42"/>
      <c r="B465" s="43"/>
      <c r="C465" s="152" t="s">
        <v>58</v>
      </c>
      <c r="D465" s="152"/>
      <c r="E465" s="152"/>
      <c r="F465" s="152"/>
      <c r="G465" s="152"/>
      <c r="H465" s="30"/>
      <c r="I465" s="31"/>
      <c r="J465" s="31"/>
      <c r="K465" s="31"/>
      <c r="L465" s="34"/>
      <c r="M465" s="31"/>
      <c r="N465" s="39">
        <v>1773.78</v>
      </c>
      <c r="O465" s="31"/>
      <c r="P465" s="40">
        <v>1064.27</v>
      </c>
      <c r="HY465" s="27"/>
      <c r="HZ465" s="27"/>
      <c r="IA465" s="27"/>
      <c r="IB465" s="27"/>
      <c r="IC465" s="27"/>
      <c r="ID465" s="27"/>
      <c r="IE465" s="27"/>
      <c r="IG465" s="27"/>
      <c r="IH465" s="27" t="s">
        <v>58</v>
      </c>
      <c r="IW465" s="27"/>
      <c r="IY465" s="27"/>
    </row>
    <row r="466" spans="1:259" customFormat="1" ht="0.75" customHeight="1" x14ac:dyDescent="0.25">
      <c r="A466" s="44"/>
      <c r="B466" s="45"/>
      <c r="C466" s="45"/>
      <c r="D466" s="45"/>
      <c r="E466" s="45"/>
      <c r="F466" s="45"/>
      <c r="G466" s="45"/>
      <c r="H466" s="46"/>
      <c r="I466" s="47"/>
      <c r="J466" s="47"/>
      <c r="K466" s="47"/>
      <c r="L466" s="48"/>
      <c r="M466" s="47"/>
      <c r="N466" s="48"/>
      <c r="O466" s="47"/>
      <c r="P466" s="49"/>
      <c r="HY466" s="27"/>
      <c r="HZ466" s="27"/>
      <c r="IA466" s="27"/>
      <c r="IB466" s="27"/>
      <c r="IC466" s="27"/>
      <c r="ID466" s="27"/>
      <c r="IE466" s="27"/>
      <c r="IG466" s="27"/>
      <c r="IH466" s="27"/>
      <c r="IW466" s="27"/>
      <c r="IY466" s="27"/>
    </row>
    <row r="467" spans="1:259" customFormat="1" ht="15" x14ac:dyDescent="0.25">
      <c r="A467" s="147" t="s">
        <v>126</v>
      </c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9"/>
      <c r="HY467" s="27"/>
      <c r="HZ467" s="27" t="s">
        <v>126</v>
      </c>
      <c r="IA467" s="27"/>
      <c r="IB467" s="27"/>
      <c r="IC467" s="27"/>
      <c r="ID467" s="27"/>
      <c r="IE467" s="27"/>
      <c r="IG467" s="27"/>
      <c r="IH467" s="27"/>
      <c r="IW467" s="27"/>
      <c r="IY467" s="27"/>
    </row>
    <row r="468" spans="1:259" customFormat="1" ht="23.25" x14ac:dyDescent="0.25">
      <c r="A468" s="28" t="s">
        <v>356</v>
      </c>
      <c r="B468" s="29" t="s">
        <v>128</v>
      </c>
      <c r="C468" s="150" t="s">
        <v>357</v>
      </c>
      <c r="D468" s="150"/>
      <c r="E468" s="150"/>
      <c r="F468" s="150"/>
      <c r="G468" s="150"/>
      <c r="H468" s="30" t="s">
        <v>55</v>
      </c>
      <c r="I468" s="31">
        <v>0.17599999999999999</v>
      </c>
      <c r="J468" s="32">
        <v>1</v>
      </c>
      <c r="K468" s="33">
        <v>0.17599999999999999</v>
      </c>
      <c r="L468" s="34"/>
      <c r="M468" s="31"/>
      <c r="N468" s="34"/>
      <c r="O468" s="31"/>
      <c r="P468" s="35"/>
      <c r="HY468" s="27"/>
      <c r="HZ468" s="27"/>
      <c r="IA468" s="27" t="s">
        <v>357</v>
      </c>
      <c r="IB468" s="27" t="s">
        <v>2</v>
      </c>
      <c r="IC468" s="27" t="s">
        <v>2</v>
      </c>
      <c r="ID468" s="27" t="s">
        <v>2</v>
      </c>
      <c r="IE468" s="27" t="s">
        <v>2</v>
      </c>
      <c r="IG468" s="27"/>
      <c r="IH468" s="27"/>
      <c r="IW468" s="27"/>
      <c r="IY468" s="27"/>
    </row>
    <row r="469" spans="1:259" customFormat="1" ht="15" x14ac:dyDescent="0.25">
      <c r="A469" s="36"/>
      <c r="B469" s="6"/>
      <c r="C469" s="119" t="s">
        <v>317</v>
      </c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51"/>
      <c r="HY469" s="27"/>
      <c r="HZ469" s="27"/>
      <c r="IA469" s="27"/>
      <c r="IB469" s="27"/>
      <c r="IC469" s="27"/>
      <c r="ID469" s="27"/>
      <c r="IE469" s="27"/>
      <c r="IF469" s="3" t="s">
        <v>317</v>
      </c>
      <c r="IG469" s="27"/>
      <c r="IH469" s="27"/>
      <c r="IW469" s="27"/>
      <c r="IY469" s="27"/>
    </row>
    <row r="470" spans="1:259" customFormat="1" ht="15" x14ac:dyDescent="0.25">
      <c r="A470" s="37"/>
      <c r="B470" s="38"/>
      <c r="C470" s="152" t="s">
        <v>57</v>
      </c>
      <c r="D470" s="152"/>
      <c r="E470" s="152"/>
      <c r="F470" s="152"/>
      <c r="G470" s="152"/>
      <c r="H470" s="30"/>
      <c r="I470" s="31"/>
      <c r="J470" s="31"/>
      <c r="K470" s="31"/>
      <c r="L470" s="34"/>
      <c r="M470" s="31"/>
      <c r="N470" s="39"/>
      <c r="O470" s="31"/>
      <c r="P470" s="40">
        <v>4570.7700000000004</v>
      </c>
      <c r="Q470" s="41"/>
      <c r="R470" s="41"/>
      <c r="HY470" s="27"/>
      <c r="HZ470" s="27"/>
      <c r="IA470" s="27"/>
      <c r="IB470" s="27"/>
      <c r="IC470" s="27"/>
      <c r="ID470" s="27"/>
      <c r="IE470" s="27"/>
      <c r="IG470" s="27" t="s">
        <v>57</v>
      </c>
      <c r="IH470" s="27"/>
      <c r="IW470" s="27"/>
      <c r="IY470" s="27"/>
    </row>
    <row r="471" spans="1:259" customFormat="1" ht="15" x14ac:dyDescent="0.25">
      <c r="A471" s="42"/>
      <c r="B471" s="43"/>
      <c r="C471" s="152" t="s">
        <v>58</v>
      </c>
      <c r="D471" s="152"/>
      <c r="E471" s="152"/>
      <c r="F471" s="152"/>
      <c r="G471" s="152"/>
      <c r="H471" s="30"/>
      <c r="I471" s="31"/>
      <c r="J471" s="31"/>
      <c r="K471" s="31"/>
      <c r="L471" s="34"/>
      <c r="M471" s="31"/>
      <c r="N471" s="39">
        <v>61688.35</v>
      </c>
      <c r="O471" s="31"/>
      <c r="P471" s="40">
        <v>10857.15</v>
      </c>
      <c r="HY471" s="27"/>
      <c r="HZ471" s="27"/>
      <c r="IA471" s="27"/>
      <c r="IB471" s="27"/>
      <c r="IC471" s="27"/>
      <c r="ID471" s="27"/>
      <c r="IE471" s="27"/>
      <c r="IG471" s="27"/>
      <c r="IH471" s="27" t="s">
        <v>58</v>
      </c>
      <c r="IW471" s="27"/>
      <c r="IY471" s="27"/>
    </row>
    <row r="472" spans="1:259" customFormat="1" ht="0.75" customHeight="1" x14ac:dyDescent="0.25">
      <c r="A472" s="44"/>
      <c r="B472" s="45"/>
      <c r="C472" s="45"/>
      <c r="D472" s="45"/>
      <c r="E472" s="45"/>
      <c r="F472" s="45"/>
      <c r="G472" s="45"/>
      <c r="H472" s="46"/>
      <c r="I472" s="47"/>
      <c r="J472" s="47"/>
      <c r="K472" s="47"/>
      <c r="L472" s="48"/>
      <c r="M472" s="47"/>
      <c r="N472" s="48"/>
      <c r="O472" s="47"/>
      <c r="P472" s="49"/>
      <c r="HY472" s="27"/>
      <c r="HZ472" s="27"/>
      <c r="IA472" s="27"/>
      <c r="IB472" s="27"/>
      <c r="IC472" s="27"/>
      <c r="ID472" s="27"/>
      <c r="IE472" s="27"/>
      <c r="IG472" s="27"/>
      <c r="IH472" s="27"/>
      <c r="IW472" s="27"/>
      <c r="IY472" s="27"/>
    </row>
    <row r="473" spans="1:259" customFormat="1" ht="23.25" x14ac:dyDescent="0.25">
      <c r="A473" s="28" t="s">
        <v>358</v>
      </c>
      <c r="B473" s="29" t="s">
        <v>131</v>
      </c>
      <c r="C473" s="150" t="s">
        <v>132</v>
      </c>
      <c r="D473" s="150"/>
      <c r="E473" s="150"/>
      <c r="F473" s="150"/>
      <c r="G473" s="150"/>
      <c r="H473" s="30" t="s">
        <v>55</v>
      </c>
      <c r="I473" s="31">
        <v>0.17599999999999999</v>
      </c>
      <c r="J473" s="32">
        <v>1</v>
      </c>
      <c r="K473" s="33">
        <v>0.17599999999999999</v>
      </c>
      <c r="L473" s="34"/>
      <c r="M473" s="31"/>
      <c r="N473" s="34"/>
      <c r="O473" s="31"/>
      <c r="P473" s="35"/>
      <c r="HY473" s="27"/>
      <c r="HZ473" s="27"/>
      <c r="IA473" s="27" t="s">
        <v>132</v>
      </c>
      <c r="IB473" s="27" t="s">
        <v>2</v>
      </c>
      <c r="IC473" s="27" t="s">
        <v>2</v>
      </c>
      <c r="ID473" s="27" t="s">
        <v>2</v>
      </c>
      <c r="IE473" s="27" t="s">
        <v>2</v>
      </c>
      <c r="IG473" s="27"/>
      <c r="IH473" s="27"/>
      <c r="IW473" s="27"/>
      <c r="IY473" s="27"/>
    </row>
    <row r="474" spans="1:259" customFormat="1" ht="15" x14ac:dyDescent="0.25">
      <c r="A474" s="36"/>
      <c r="B474" s="6"/>
      <c r="C474" s="119" t="s">
        <v>317</v>
      </c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51"/>
      <c r="HY474" s="27"/>
      <c r="HZ474" s="27"/>
      <c r="IA474" s="27"/>
      <c r="IB474" s="27"/>
      <c r="IC474" s="27"/>
      <c r="ID474" s="27"/>
      <c r="IE474" s="27"/>
      <c r="IF474" s="3" t="s">
        <v>317</v>
      </c>
      <c r="IG474" s="27"/>
      <c r="IH474" s="27"/>
      <c r="IW474" s="27"/>
      <c r="IY474" s="27"/>
    </row>
    <row r="475" spans="1:259" customFormat="1" ht="15" x14ac:dyDescent="0.25">
      <c r="A475" s="37"/>
      <c r="B475" s="38"/>
      <c r="C475" s="152" t="s">
        <v>57</v>
      </c>
      <c r="D475" s="152"/>
      <c r="E475" s="152"/>
      <c r="F475" s="152"/>
      <c r="G475" s="152"/>
      <c r="H475" s="30"/>
      <c r="I475" s="31"/>
      <c r="J475" s="31"/>
      <c r="K475" s="31"/>
      <c r="L475" s="34"/>
      <c r="M475" s="31"/>
      <c r="N475" s="39"/>
      <c r="O475" s="31"/>
      <c r="P475" s="40">
        <v>1188.6500000000001</v>
      </c>
      <c r="Q475" s="41"/>
      <c r="R475" s="41"/>
      <c r="HY475" s="27"/>
      <c r="HZ475" s="27"/>
      <c r="IA475" s="27"/>
      <c r="IB475" s="27"/>
      <c r="IC475" s="27"/>
      <c r="ID475" s="27"/>
      <c r="IE475" s="27"/>
      <c r="IG475" s="27" t="s">
        <v>57</v>
      </c>
      <c r="IH475" s="27"/>
      <c r="IW475" s="27"/>
      <c r="IY475" s="27"/>
    </row>
    <row r="476" spans="1:259" customFormat="1" ht="15" x14ac:dyDescent="0.25">
      <c r="A476" s="42"/>
      <c r="B476" s="43"/>
      <c r="C476" s="152" t="s">
        <v>58</v>
      </c>
      <c r="D476" s="152"/>
      <c r="E476" s="152"/>
      <c r="F476" s="152"/>
      <c r="G476" s="152"/>
      <c r="H476" s="30"/>
      <c r="I476" s="31"/>
      <c r="J476" s="31"/>
      <c r="K476" s="31"/>
      <c r="L476" s="34"/>
      <c r="M476" s="31"/>
      <c r="N476" s="39">
        <v>16073.81</v>
      </c>
      <c r="O476" s="31"/>
      <c r="P476" s="40">
        <v>2828.99</v>
      </c>
      <c r="HY476" s="27"/>
      <c r="HZ476" s="27"/>
      <c r="IA476" s="27"/>
      <c r="IB476" s="27"/>
      <c r="IC476" s="27"/>
      <c r="ID476" s="27"/>
      <c r="IE476" s="27"/>
      <c r="IG476" s="27"/>
      <c r="IH476" s="27" t="s">
        <v>58</v>
      </c>
      <c r="IW476" s="27"/>
      <c r="IY476" s="27"/>
    </row>
    <row r="477" spans="1:259" customFormat="1" ht="0.75" customHeight="1" x14ac:dyDescent="0.25">
      <c r="A477" s="44"/>
      <c r="B477" s="45"/>
      <c r="C477" s="45"/>
      <c r="D477" s="45"/>
      <c r="E477" s="45"/>
      <c r="F477" s="45"/>
      <c r="G477" s="45"/>
      <c r="H477" s="46"/>
      <c r="I477" s="47"/>
      <c r="J477" s="47"/>
      <c r="K477" s="47"/>
      <c r="L477" s="48"/>
      <c r="M477" s="47"/>
      <c r="N477" s="48"/>
      <c r="O477" s="47"/>
      <c r="P477" s="49"/>
      <c r="HY477" s="27"/>
      <c r="HZ477" s="27"/>
      <c r="IA477" s="27"/>
      <c r="IB477" s="27"/>
      <c r="IC477" s="27"/>
      <c r="ID477" s="27"/>
      <c r="IE477" s="27"/>
      <c r="IG477" s="27"/>
      <c r="IH477" s="27"/>
      <c r="IW477" s="27"/>
      <c r="IY477" s="27"/>
    </row>
    <row r="478" spans="1:259" customFormat="1" ht="23.25" x14ac:dyDescent="0.25">
      <c r="A478" s="28" t="s">
        <v>359</v>
      </c>
      <c r="B478" s="29" t="s">
        <v>134</v>
      </c>
      <c r="C478" s="150" t="s">
        <v>135</v>
      </c>
      <c r="D478" s="150"/>
      <c r="E478" s="150"/>
      <c r="F478" s="150"/>
      <c r="G478" s="150"/>
      <c r="H478" s="30" t="s">
        <v>55</v>
      </c>
      <c r="I478" s="31">
        <v>0.17599999999999999</v>
      </c>
      <c r="J478" s="32">
        <v>1</v>
      </c>
      <c r="K478" s="33">
        <v>0.17599999999999999</v>
      </c>
      <c r="L478" s="34"/>
      <c r="M478" s="31"/>
      <c r="N478" s="34"/>
      <c r="O478" s="31"/>
      <c r="P478" s="35"/>
      <c r="HY478" s="27"/>
      <c r="HZ478" s="27"/>
      <c r="IA478" s="27" t="s">
        <v>135</v>
      </c>
      <c r="IB478" s="27" t="s">
        <v>2</v>
      </c>
      <c r="IC478" s="27" t="s">
        <v>2</v>
      </c>
      <c r="ID478" s="27" t="s">
        <v>2</v>
      </c>
      <c r="IE478" s="27" t="s">
        <v>2</v>
      </c>
      <c r="IG478" s="27"/>
      <c r="IH478" s="27"/>
      <c r="IW478" s="27"/>
      <c r="IY478" s="27"/>
    </row>
    <row r="479" spans="1:259" customFormat="1" ht="15" x14ac:dyDescent="0.25">
      <c r="A479" s="36"/>
      <c r="B479" s="6"/>
      <c r="C479" s="119" t="s">
        <v>317</v>
      </c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51"/>
      <c r="HY479" s="27"/>
      <c r="HZ479" s="27"/>
      <c r="IA479" s="27"/>
      <c r="IB479" s="27"/>
      <c r="IC479" s="27"/>
      <c r="ID479" s="27"/>
      <c r="IE479" s="27"/>
      <c r="IF479" s="3" t="s">
        <v>317</v>
      </c>
      <c r="IG479" s="27"/>
      <c r="IH479" s="27"/>
      <c r="IW479" s="27"/>
      <c r="IY479" s="27"/>
    </row>
    <row r="480" spans="1:259" customFormat="1" ht="15" x14ac:dyDescent="0.25">
      <c r="A480" s="37"/>
      <c r="B480" s="38"/>
      <c r="C480" s="152" t="s">
        <v>57</v>
      </c>
      <c r="D480" s="152"/>
      <c r="E480" s="152"/>
      <c r="F480" s="152"/>
      <c r="G480" s="152"/>
      <c r="H480" s="30"/>
      <c r="I480" s="31"/>
      <c r="J480" s="31"/>
      <c r="K480" s="31"/>
      <c r="L480" s="34"/>
      <c r="M480" s="31"/>
      <c r="N480" s="39"/>
      <c r="O480" s="31"/>
      <c r="P480" s="40">
        <v>1783.84</v>
      </c>
      <c r="Q480" s="41"/>
      <c r="R480" s="41"/>
      <c r="HY480" s="27"/>
      <c r="HZ480" s="27"/>
      <c r="IA480" s="27"/>
      <c r="IB480" s="27"/>
      <c r="IC480" s="27"/>
      <c r="ID480" s="27"/>
      <c r="IE480" s="27"/>
      <c r="IG480" s="27" t="s">
        <v>57</v>
      </c>
      <c r="IH480" s="27"/>
      <c r="IW480" s="27"/>
      <c r="IY480" s="27"/>
    </row>
    <row r="481" spans="1:259" customFormat="1" ht="15" x14ac:dyDescent="0.25">
      <c r="A481" s="42"/>
      <c r="B481" s="43"/>
      <c r="C481" s="152" t="s">
        <v>58</v>
      </c>
      <c r="D481" s="152"/>
      <c r="E481" s="152"/>
      <c r="F481" s="152"/>
      <c r="G481" s="152"/>
      <c r="H481" s="30"/>
      <c r="I481" s="31"/>
      <c r="J481" s="31"/>
      <c r="K481" s="31"/>
      <c r="L481" s="34"/>
      <c r="M481" s="31"/>
      <c r="N481" s="39">
        <v>24122.39</v>
      </c>
      <c r="O481" s="31"/>
      <c r="P481" s="40">
        <v>4245.54</v>
      </c>
      <c r="HY481" s="27"/>
      <c r="HZ481" s="27"/>
      <c r="IA481" s="27"/>
      <c r="IB481" s="27"/>
      <c r="IC481" s="27"/>
      <c r="ID481" s="27"/>
      <c r="IE481" s="27"/>
      <c r="IG481" s="27"/>
      <c r="IH481" s="27" t="s">
        <v>58</v>
      </c>
      <c r="IW481" s="27"/>
      <c r="IY481" s="27"/>
    </row>
    <row r="482" spans="1:259" customFormat="1" ht="0.75" customHeight="1" x14ac:dyDescent="0.25">
      <c r="A482" s="44"/>
      <c r="B482" s="45"/>
      <c r="C482" s="45"/>
      <c r="D482" s="45"/>
      <c r="E482" s="45"/>
      <c r="F482" s="45"/>
      <c r="G482" s="45"/>
      <c r="H482" s="46"/>
      <c r="I482" s="47"/>
      <c r="J482" s="47"/>
      <c r="K482" s="47"/>
      <c r="L482" s="48"/>
      <c r="M482" s="47"/>
      <c r="N482" s="48"/>
      <c r="O482" s="47"/>
      <c r="P482" s="49"/>
      <c r="HY482" s="27"/>
      <c r="HZ482" s="27"/>
      <c r="IA482" s="27"/>
      <c r="IB482" s="27"/>
      <c r="IC482" s="27"/>
      <c r="ID482" s="27"/>
      <c r="IE482" s="27"/>
      <c r="IG482" s="27"/>
      <c r="IH482" s="27"/>
      <c r="IW482" s="27"/>
      <c r="IY482" s="27"/>
    </row>
    <row r="483" spans="1:259" customFormat="1" ht="15" x14ac:dyDescent="0.25">
      <c r="A483" s="147" t="s">
        <v>136</v>
      </c>
      <c r="B483" s="148"/>
      <c r="C483" s="148"/>
      <c r="D483" s="148"/>
      <c r="E483" s="148"/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9"/>
      <c r="HY483" s="27"/>
      <c r="HZ483" s="27" t="s">
        <v>136</v>
      </c>
      <c r="IA483" s="27"/>
      <c r="IB483" s="27"/>
      <c r="IC483" s="27"/>
      <c r="ID483" s="27"/>
      <c r="IE483" s="27"/>
      <c r="IG483" s="27"/>
      <c r="IH483" s="27"/>
      <c r="IW483" s="27"/>
      <c r="IY483" s="27"/>
    </row>
    <row r="484" spans="1:259" customFormat="1" ht="15" x14ac:dyDescent="0.25">
      <c r="A484" s="28" t="s">
        <v>360</v>
      </c>
      <c r="B484" s="29" t="s">
        <v>138</v>
      </c>
      <c r="C484" s="150" t="s">
        <v>139</v>
      </c>
      <c r="D484" s="150"/>
      <c r="E484" s="150"/>
      <c r="F484" s="150"/>
      <c r="G484" s="150"/>
      <c r="H484" s="30" t="s">
        <v>140</v>
      </c>
      <c r="I484" s="31">
        <v>1.6E-2</v>
      </c>
      <c r="J484" s="32">
        <v>1</v>
      </c>
      <c r="K484" s="33">
        <v>1.6E-2</v>
      </c>
      <c r="L484" s="34"/>
      <c r="M484" s="31"/>
      <c r="N484" s="34"/>
      <c r="O484" s="31"/>
      <c r="P484" s="35"/>
      <c r="HY484" s="27"/>
      <c r="HZ484" s="27"/>
      <c r="IA484" s="27" t="s">
        <v>139</v>
      </c>
      <c r="IB484" s="27" t="s">
        <v>2</v>
      </c>
      <c r="IC484" s="27" t="s">
        <v>2</v>
      </c>
      <c r="ID484" s="27" t="s">
        <v>2</v>
      </c>
      <c r="IE484" s="27" t="s">
        <v>2</v>
      </c>
      <c r="IG484" s="27"/>
      <c r="IH484" s="27"/>
      <c r="IW484" s="27"/>
      <c r="IY484" s="27"/>
    </row>
    <row r="485" spans="1:259" customFormat="1" ht="15" x14ac:dyDescent="0.25">
      <c r="A485" s="36"/>
      <c r="B485" s="6"/>
      <c r="C485" s="119" t="s">
        <v>361</v>
      </c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51"/>
      <c r="HY485" s="27"/>
      <c r="HZ485" s="27"/>
      <c r="IA485" s="27"/>
      <c r="IB485" s="27"/>
      <c r="IC485" s="27"/>
      <c r="ID485" s="27"/>
      <c r="IE485" s="27"/>
      <c r="IF485" s="3" t="s">
        <v>361</v>
      </c>
      <c r="IG485" s="27"/>
      <c r="IH485" s="27"/>
      <c r="IW485" s="27"/>
      <c r="IY485" s="27"/>
    </row>
    <row r="486" spans="1:259" customFormat="1" ht="15" x14ac:dyDescent="0.25">
      <c r="A486" s="37"/>
      <c r="B486" s="38"/>
      <c r="C486" s="152" t="s">
        <v>57</v>
      </c>
      <c r="D486" s="152"/>
      <c r="E486" s="152"/>
      <c r="F486" s="152"/>
      <c r="G486" s="152"/>
      <c r="H486" s="30"/>
      <c r="I486" s="31"/>
      <c r="J486" s="31"/>
      <c r="K486" s="31"/>
      <c r="L486" s="34"/>
      <c r="M486" s="31"/>
      <c r="N486" s="39"/>
      <c r="O486" s="31"/>
      <c r="P486" s="40">
        <v>925.74</v>
      </c>
      <c r="Q486" s="41"/>
      <c r="R486" s="41"/>
      <c r="HY486" s="27"/>
      <c r="HZ486" s="27"/>
      <c r="IA486" s="27"/>
      <c r="IB486" s="27"/>
      <c r="IC486" s="27"/>
      <c r="ID486" s="27"/>
      <c r="IE486" s="27"/>
      <c r="IG486" s="27" t="s">
        <v>57</v>
      </c>
      <c r="IH486" s="27"/>
      <c r="IW486" s="27"/>
      <c r="IY486" s="27"/>
    </row>
    <row r="487" spans="1:259" customFormat="1" ht="15" x14ac:dyDescent="0.25">
      <c r="A487" s="42"/>
      <c r="B487" s="43"/>
      <c r="C487" s="152" t="s">
        <v>58</v>
      </c>
      <c r="D487" s="152"/>
      <c r="E487" s="152"/>
      <c r="F487" s="152"/>
      <c r="G487" s="152"/>
      <c r="H487" s="30"/>
      <c r="I487" s="31"/>
      <c r="J487" s="31"/>
      <c r="K487" s="31"/>
      <c r="L487" s="34"/>
      <c r="M487" s="31"/>
      <c r="N487" s="39">
        <v>136546.88</v>
      </c>
      <c r="O487" s="31"/>
      <c r="P487" s="40">
        <v>2184.75</v>
      </c>
      <c r="HY487" s="27"/>
      <c r="HZ487" s="27"/>
      <c r="IA487" s="27"/>
      <c r="IB487" s="27"/>
      <c r="IC487" s="27"/>
      <c r="ID487" s="27"/>
      <c r="IE487" s="27"/>
      <c r="IG487" s="27"/>
      <c r="IH487" s="27" t="s">
        <v>58</v>
      </c>
      <c r="IW487" s="27"/>
      <c r="IY487" s="27"/>
    </row>
    <row r="488" spans="1:259" customFormat="1" ht="0.75" customHeight="1" x14ac:dyDescent="0.25">
      <c r="A488" s="44"/>
      <c r="B488" s="45"/>
      <c r="C488" s="45"/>
      <c r="D488" s="45"/>
      <c r="E488" s="45"/>
      <c r="F488" s="45"/>
      <c r="G488" s="45"/>
      <c r="H488" s="46"/>
      <c r="I488" s="47"/>
      <c r="J488" s="47"/>
      <c r="K488" s="47"/>
      <c r="L488" s="48"/>
      <c r="M488" s="47"/>
      <c r="N488" s="48"/>
      <c r="O488" s="47"/>
      <c r="P488" s="49"/>
      <c r="HY488" s="27"/>
      <c r="HZ488" s="27"/>
      <c r="IA488" s="27"/>
      <c r="IB488" s="27"/>
      <c r="IC488" s="27"/>
      <c r="ID488" s="27"/>
      <c r="IE488" s="27"/>
      <c r="IG488" s="27"/>
      <c r="IH488" s="27"/>
      <c r="IW488" s="27"/>
      <c r="IY488" s="27"/>
    </row>
    <row r="489" spans="1:259" customFormat="1" ht="15" x14ac:dyDescent="0.25">
      <c r="A489" s="28" t="s">
        <v>362</v>
      </c>
      <c r="B489" s="29" t="s">
        <v>143</v>
      </c>
      <c r="C489" s="150" t="s">
        <v>144</v>
      </c>
      <c r="D489" s="150"/>
      <c r="E489" s="150"/>
      <c r="F489" s="150"/>
      <c r="G489" s="150"/>
      <c r="H489" s="30" t="s">
        <v>145</v>
      </c>
      <c r="I489" s="31">
        <v>1.6</v>
      </c>
      <c r="J489" s="32">
        <v>1</v>
      </c>
      <c r="K489" s="53">
        <v>1.6</v>
      </c>
      <c r="L489" s="34"/>
      <c r="M489" s="31"/>
      <c r="N489" s="34"/>
      <c r="O489" s="31"/>
      <c r="P489" s="35"/>
      <c r="HY489" s="27"/>
      <c r="HZ489" s="27"/>
      <c r="IA489" s="27" t="s">
        <v>144</v>
      </c>
      <c r="IB489" s="27" t="s">
        <v>2</v>
      </c>
      <c r="IC489" s="27" t="s">
        <v>2</v>
      </c>
      <c r="ID489" s="27" t="s">
        <v>2</v>
      </c>
      <c r="IE489" s="27" t="s">
        <v>2</v>
      </c>
      <c r="IG489" s="27"/>
      <c r="IH489" s="27"/>
      <c r="IW489" s="27"/>
      <c r="IY489" s="27"/>
    </row>
    <row r="490" spans="1:259" customFormat="1" ht="15" x14ac:dyDescent="0.25">
      <c r="A490" s="37"/>
      <c r="B490" s="38"/>
      <c r="C490" s="152" t="s">
        <v>57</v>
      </c>
      <c r="D490" s="152"/>
      <c r="E490" s="152"/>
      <c r="F490" s="152"/>
      <c r="G490" s="152"/>
      <c r="H490" s="30"/>
      <c r="I490" s="31"/>
      <c r="J490" s="31"/>
      <c r="K490" s="31"/>
      <c r="L490" s="34"/>
      <c r="M490" s="31"/>
      <c r="N490" s="39"/>
      <c r="O490" s="31"/>
      <c r="P490" s="40">
        <v>1491.54</v>
      </c>
      <c r="Q490" s="41"/>
      <c r="R490" s="41"/>
      <c r="HY490" s="27"/>
      <c r="HZ490" s="27"/>
      <c r="IA490" s="27"/>
      <c r="IB490" s="27"/>
      <c r="IC490" s="27"/>
      <c r="ID490" s="27"/>
      <c r="IE490" s="27"/>
      <c r="IG490" s="27" t="s">
        <v>57</v>
      </c>
      <c r="IH490" s="27"/>
      <c r="IW490" s="27"/>
      <c r="IY490" s="27"/>
    </row>
    <row r="491" spans="1:259" customFormat="1" ht="15" x14ac:dyDescent="0.25">
      <c r="A491" s="42"/>
      <c r="B491" s="43"/>
      <c r="C491" s="152" t="s">
        <v>58</v>
      </c>
      <c r="D491" s="152"/>
      <c r="E491" s="152"/>
      <c r="F491" s="152"/>
      <c r="G491" s="152"/>
      <c r="H491" s="30"/>
      <c r="I491" s="31"/>
      <c r="J491" s="31"/>
      <c r="K491" s="31"/>
      <c r="L491" s="34"/>
      <c r="M491" s="31"/>
      <c r="N491" s="39">
        <v>1359.48</v>
      </c>
      <c r="O491" s="31"/>
      <c r="P491" s="40">
        <v>2175.16</v>
      </c>
      <c r="HY491" s="27"/>
      <c r="HZ491" s="27"/>
      <c r="IA491" s="27"/>
      <c r="IB491" s="27"/>
      <c r="IC491" s="27"/>
      <c r="ID491" s="27"/>
      <c r="IE491" s="27"/>
      <c r="IG491" s="27"/>
      <c r="IH491" s="27" t="s">
        <v>58</v>
      </c>
      <c r="IW491" s="27"/>
      <c r="IY491" s="27"/>
    </row>
    <row r="492" spans="1:259" customFormat="1" ht="0.75" customHeight="1" x14ac:dyDescent="0.25">
      <c r="A492" s="44"/>
      <c r="B492" s="45"/>
      <c r="C492" s="45"/>
      <c r="D492" s="45"/>
      <c r="E492" s="45"/>
      <c r="F492" s="45"/>
      <c r="G492" s="45"/>
      <c r="H492" s="46"/>
      <c r="I492" s="47"/>
      <c r="J492" s="47"/>
      <c r="K492" s="47"/>
      <c r="L492" s="48"/>
      <c r="M492" s="47"/>
      <c r="N492" s="48"/>
      <c r="O492" s="47"/>
      <c r="P492" s="49"/>
      <c r="HY492" s="27"/>
      <c r="HZ492" s="27"/>
      <c r="IA492" s="27"/>
      <c r="IB492" s="27"/>
      <c r="IC492" s="27"/>
      <c r="ID492" s="27"/>
      <c r="IE492" s="27"/>
      <c r="IG492" s="27"/>
      <c r="IH492" s="27"/>
      <c r="IW492" s="27"/>
      <c r="IY492" s="27"/>
    </row>
    <row r="493" spans="1:259" customFormat="1" ht="23.25" x14ac:dyDescent="0.25">
      <c r="A493" s="28" t="s">
        <v>363</v>
      </c>
      <c r="B493" s="29" t="s">
        <v>147</v>
      </c>
      <c r="C493" s="150" t="s">
        <v>148</v>
      </c>
      <c r="D493" s="150"/>
      <c r="E493" s="150"/>
      <c r="F493" s="150"/>
      <c r="G493" s="150"/>
      <c r="H493" s="30" t="s">
        <v>145</v>
      </c>
      <c r="I493" s="31">
        <v>1.6</v>
      </c>
      <c r="J493" s="32">
        <v>1</v>
      </c>
      <c r="K493" s="53">
        <v>1.6</v>
      </c>
      <c r="L493" s="34"/>
      <c r="M493" s="31"/>
      <c r="N493" s="39">
        <v>1001.11</v>
      </c>
      <c r="O493" s="31"/>
      <c r="P493" s="40">
        <v>1601.78</v>
      </c>
      <c r="HY493" s="27"/>
      <c r="HZ493" s="27"/>
      <c r="IA493" s="27" t="s">
        <v>148</v>
      </c>
      <c r="IB493" s="27" t="s">
        <v>2</v>
      </c>
      <c r="IC493" s="27" t="s">
        <v>2</v>
      </c>
      <c r="ID493" s="27" t="s">
        <v>2</v>
      </c>
      <c r="IE493" s="27" t="s">
        <v>2</v>
      </c>
      <c r="IG493" s="27"/>
      <c r="IH493" s="27"/>
      <c r="IW493" s="27"/>
      <c r="IY493" s="27"/>
    </row>
    <row r="494" spans="1:259" customFormat="1" ht="15" x14ac:dyDescent="0.25">
      <c r="A494" s="42"/>
      <c r="B494" s="43"/>
      <c r="C494" s="152" t="s">
        <v>58</v>
      </c>
      <c r="D494" s="152"/>
      <c r="E494" s="152"/>
      <c r="F494" s="152"/>
      <c r="G494" s="152"/>
      <c r="H494" s="30"/>
      <c r="I494" s="31"/>
      <c r="J494" s="31"/>
      <c r="K494" s="31"/>
      <c r="L494" s="34"/>
      <c r="M494" s="31"/>
      <c r="N494" s="34"/>
      <c r="O494" s="31"/>
      <c r="P494" s="40">
        <v>1601.78</v>
      </c>
      <c r="HY494" s="27"/>
      <c r="HZ494" s="27"/>
      <c r="IA494" s="27"/>
      <c r="IB494" s="27"/>
      <c r="IC494" s="27"/>
      <c r="ID494" s="27"/>
      <c r="IE494" s="27"/>
      <c r="IG494" s="27"/>
      <c r="IH494" s="27" t="s">
        <v>58</v>
      </c>
      <c r="IW494" s="27"/>
      <c r="IY494" s="27"/>
    </row>
    <row r="495" spans="1:259" customFormat="1" ht="0.75" customHeight="1" x14ac:dyDescent="0.25">
      <c r="A495" s="44"/>
      <c r="B495" s="45"/>
      <c r="C495" s="45"/>
      <c r="D495" s="45"/>
      <c r="E495" s="45"/>
      <c r="F495" s="45"/>
      <c r="G495" s="45"/>
      <c r="H495" s="46"/>
      <c r="I495" s="47"/>
      <c r="J495" s="47"/>
      <c r="K495" s="47"/>
      <c r="L495" s="48"/>
      <c r="M495" s="47"/>
      <c r="N495" s="48"/>
      <c r="O495" s="47"/>
      <c r="P495" s="49"/>
      <c r="HY495" s="27"/>
      <c r="HZ495" s="27"/>
      <c r="IA495" s="27"/>
      <c r="IB495" s="27"/>
      <c r="IC495" s="27"/>
      <c r="ID495" s="27"/>
      <c r="IE495" s="27"/>
      <c r="IG495" s="27"/>
      <c r="IH495" s="27"/>
      <c r="IW495" s="27"/>
      <c r="IY495" s="27"/>
    </row>
    <row r="496" spans="1:259" customFormat="1" ht="46.5" customHeight="1" x14ac:dyDescent="0.25">
      <c r="A496" s="28" t="s">
        <v>364</v>
      </c>
      <c r="B496" s="29" t="s">
        <v>150</v>
      </c>
      <c r="C496" s="150" t="s">
        <v>151</v>
      </c>
      <c r="D496" s="150"/>
      <c r="E496" s="150"/>
      <c r="F496" s="150"/>
      <c r="G496" s="150"/>
      <c r="H496" s="30" t="s">
        <v>145</v>
      </c>
      <c r="I496" s="31">
        <v>1.6</v>
      </c>
      <c r="J496" s="32">
        <v>1</v>
      </c>
      <c r="K496" s="53">
        <v>1.6</v>
      </c>
      <c r="L496" s="34"/>
      <c r="M496" s="31"/>
      <c r="N496" s="52">
        <v>224.38</v>
      </c>
      <c r="O496" s="31"/>
      <c r="P496" s="51">
        <v>359.01</v>
      </c>
      <c r="HY496" s="27"/>
      <c r="HZ496" s="27"/>
      <c r="IA496" s="27" t="s">
        <v>151</v>
      </c>
      <c r="IB496" s="27" t="s">
        <v>2</v>
      </c>
      <c r="IC496" s="27" t="s">
        <v>2</v>
      </c>
      <c r="ID496" s="27" t="s">
        <v>2</v>
      </c>
      <c r="IE496" s="27" t="s">
        <v>2</v>
      </c>
      <c r="IG496" s="27"/>
      <c r="IH496" s="27"/>
      <c r="IW496" s="27"/>
      <c r="IY496" s="27"/>
    </row>
    <row r="497" spans="1:259" customFormat="1" ht="15" x14ac:dyDescent="0.25">
      <c r="A497" s="42"/>
      <c r="B497" s="43"/>
      <c r="C497" s="152" t="s">
        <v>58</v>
      </c>
      <c r="D497" s="152"/>
      <c r="E497" s="152"/>
      <c r="F497" s="152"/>
      <c r="G497" s="152"/>
      <c r="H497" s="30"/>
      <c r="I497" s="31"/>
      <c r="J497" s="31"/>
      <c r="K497" s="31"/>
      <c r="L497" s="34"/>
      <c r="M497" s="31"/>
      <c r="N497" s="34"/>
      <c r="O497" s="31"/>
      <c r="P497" s="51">
        <v>359.01</v>
      </c>
      <c r="HY497" s="27"/>
      <c r="HZ497" s="27"/>
      <c r="IA497" s="27"/>
      <c r="IB497" s="27"/>
      <c r="IC497" s="27"/>
      <c r="ID497" s="27"/>
      <c r="IE497" s="27"/>
      <c r="IG497" s="27"/>
      <c r="IH497" s="27" t="s">
        <v>58</v>
      </c>
      <c r="IW497" s="27"/>
      <c r="IY497" s="27"/>
    </row>
    <row r="498" spans="1:259" customFormat="1" ht="0.75" customHeight="1" x14ac:dyDescent="0.25">
      <c r="A498" s="44"/>
      <c r="B498" s="45"/>
      <c r="C498" s="45"/>
      <c r="D498" s="45"/>
      <c r="E498" s="45"/>
      <c r="F498" s="45"/>
      <c r="G498" s="45"/>
      <c r="H498" s="46"/>
      <c r="I498" s="47"/>
      <c r="J498" s="47"/>
      <c r="K498" s="47"/>
      <c r="L498" s="48"/>
      <c r="M498" s="47"/>
      <c r="N498" s="48"/>
      <c r="O498" s="47"/>
      <c r="P498" s="49"/>
      <c r="HY498" s="27"/>
      <c r="HZ498" s="27"/>
      <c r="IA498" s="27"/>
      <c r="IB498" s="27"/>
      <c r="IC498" s="27"/>
      <c r="ID498" s="27"/>
      <c r="IE498" s="27"/>
      <c r="IG498" s="27"/>
      <c r="IH498" s="27"/>
      <c r="IW498" s="27"/>
      <c r="IY498" s="27"/>
    </row>
    <row r="499" spans="1:259" customFormat="1" ht="15" x14ac:dyDescent="0.25">
      <c r="A499" s="147" t="s">
        <v>152</v>
      </c>
      <c r="B499" s="148"/>
      <c r="C499" s="148"/>
      <c r="D499" s="148"/>
      <c r="E499" s="148"/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9"/>
      <c r="HY499" s="27"/>
      <c r="HZ499" s="27" t="s">
        <v>152</v>
      </c>
      <c r="IA499" s="27"/>
      <c r="IB499" s="27"/>
      <c r="IC499" s="27"/>
      <c r="ID499" s="27"/>
      <c r="IE499" s="27"/>
      <c r="IG499" s="27"/>
      <c r="IH499" s="27"/>
      <c r="IW499" s="27"/>
      <c r="IY499" s="27"/>
    </row>
    <row r="500" spans="1:259" customFormat="1" ht="15" x14ac:dyDescent="0.25">
      <c r="A500" s="147" t="s">
        <v>153</v>
      </c>
      <c r="B500" s="148"/>
      <c r="C500" s="148"/>
      <c r="D500" s="148"/>
      <c r="E500" s="148"/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9"/>
      <c r="HY500" s="27"/>
      <c r="HZ500" s="27" t="s">
        <v>153</v>
      </c>
      <c r="IA500" s="27"/>
      <c r="IB500" s="27"/>
      <c r="IC500" s="27"/>
      <c r="ID500" s="27"/>
      <c r="IE500" s="27"/>
      <c r="IG500" s="27"/>
      <c r="IH500" s="27"/>
      <c r="IW500" s="27"/>
      <c r="IY500" s="27"/>
    </row>
    <row r="501" spans="1:259" customFormat="1" ht="23.25" x14ac:dyDescent="0.25">
      <c r="A501" s="28" t="s">
        <v>365</v>
      </c>
      <c r="B501" s="29" t="s">
        <v>155</v>
      </c>
      <c r="C501" s="150" t="s">
        <v>156</v>
      </c>
      <c r="D501" s="150"/>
      <c r="E501" s="150"/>
      <c r="F501" s="150"/>
      <c r="G501" s="150"/>
      <c r="H501" s="30" t="s">
        <v>55</v>
      </c>
      <c r="I501" s="31">
        <v>0.6</v>
      </c>
      <c r="J501" s="32">
        <v>1</v>
      </c>
      <c r="K501" s="53">
        <v>0.6</v>
      </c>
      <c r="L501" s="34"/>
      <c r="M501" s="31"/>
      <c r="N501" s="34"/>
      <c r="O501" s="31"/>
      <c r="P501" s="35"/>
      <c r="HY501" s="27"/>
      <c r="HZ501" s="27"/>
      <c r="IA501" s="27" t="s">
        <v>156</v>
      </c>
      <c r="IB501" s="27" t="s">
        <v>2</v>
      </c>
      <c r="IC501" s="27" t="s">
        <v>2</v>
      </c>
      <c r="ID501" s="27" t="s">
        <v>2</v>
      </c>
      <c r="IE501" s="27" t="s">
        <v>2</v>
      </c>
      <c r="IG501" s="27"/>
      <c r="IH501" s="27"/>
      <c r="IW501" s="27"/>
      <c r="IY501" s="27"/>
    </row>
    <row r="502" spans="1:259" customFormat="1" ht="15" x14ac:dyDescent="0.25">
      <c r="A502" s="36"/>
      <c r="B502" s="6"/>
      <c r="C502" s="119" t="s">
        <v>366</v>
      </c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51"/>
      <c r="HY502" s="27"/>
      <c r="HZ502" s="27"/>
      <c r="IA502" s="27"/>
      <c r="IB502" s="27"/>
      <c r="IC502" s="27"/>
      <c r="ID502" s="27"/>
      <c r="IE502" s="27"/>
      <c r="IF502" s="3" t="s">
        <v>366</v>
      </c>
      <c r="IG502" s="27"/>
      <c r="IH502" s="27"/>
      <c r="IW502" s="27"/>
      <c r="IY502" s="27"/>
    </row>
    <row r="503" spans="1:259" customFormat="1" ht="15" x14ac:dyDescent="0.25">
      <c r="A503" s="37"/>
      <c r="B503" s="38"/>
      <c r="C503" s="152" t="s">
        <v>57</v>
      </c>
      <c r="D503" s="152"/>
      <c r="E503" s="152"/>
      <c r="F503" s="152"/>
      <c r="G503" s="152"/>
      <c r="H503" s="30"/>
      <c r="I503" s="31"/>
      <c r="J503" s="31"/>
      <c r="K503" s="31"/>
      <c r="L503" s="34"/>
      <c r="M503" s="31"/>
      <c r="N503" s="39"/>
      <c r="O503" s="31"/>
      <c r="P503" s="40">
        <v>2258.5</v>
      </c>
      <c r="Q503" s="41"/>
      <c r="R503" s="41"/>
      <c r="HY503" s="27"/>
      <c r="HZ503" s="27"/>
      <c r="IA503" s="27"/>
      <c r="IB503" s="27"/>
      <c r="IC503" s="27"/>
      <c r="ID503" s="27"/>
      <c r="IE503" s="27"/>
      <c r="IG503" s="27" t="s">
        <v>57</v>
      </c>
      <c r="IH503" s="27"/>
      <c r="IW503" s="27"/>
      <c r="IY503" s="27"/>
    </row>
    <row r="504" spans="1:259" customFormat="1" ht="15" x14ac:dyDescent="0.25">
      <c r="A504" s="42"/>
      <c r="B504" s="43"/>
      <c r="C504" s="152" t="s">
        <v>58</v>
      </c>
      <c r="D504" s="152"/>
      <c r="E504" s="152"/>
      <c r="F504" s="152"/>
      <c r="G504" s="152"/>
      <c r="H504" s="30"/>
      <c r="I504" s="31"/>
      <c r="J504" s="31"/>
      <c r="K504" s="31"/>
      <c r="L504" s="34"/>
      <c r="M504" s="31"/>
      <c r="N504" s="39">
        <v>6716.17</v>
      </c>
      <c r="O504" s="31"/>
      <c r="P504" s="40">
        <v>4029.7</v>
      </c>
      <c r="HY504" s="27"/>
      <c r="HZ504" s="27"/>
      <c r="IA504" s="27"/>
      <c r="IB504" s="27"/>
      <c r="IC504" s="27"/>
      <c r="ID504" s="27"/>
      <c r="IE504" s="27"/>
      <c r="IG504" s="27"/>
      <c r="IH504" s="27" t="s">
        <v>58</v>
      </c>
      <c r="IW504" s="27"/>
      <c r="IY504" s="27"/>
    </row>
    <row r="505" spans="1:259" customFormat="1" ht="0.75" customHeight="1" x14ac:dyDescent="0.25">
      <c r="A505" s="44"/>
      <c r="B505" s="45"/>
      <c r="C505" s="45"/>
      <c r="D505" s="45"/>
      <c r="E505" s="45"/>
      <c r="F505" s="45"/>
      <c r="G505" s="45"/>
      <c r="H505" s="46"/>
      <c r="I505" s="47"/>
      <c r="J505" s="47"/>
      <c r="K505" s="47"/>
      <c r="L505" s="48"/>
      <c r="M505" s="47"/>
      <c r="N505" s="48"/>
      <c r="O505" s="47"/>
      <c r="P505" s="49"/>
      <c r="HY505" s="27"/>
      <c r="HZ505" s="27"/>
      <c r="IA505" s="27"/>
      <c r="IB505" s="27"/>
      <c r="IC505" s="27"/>
      <c r="ID505" s="27"/>
      <c r="IE505" s="27"/>
      <c r="IG505" s="27"/>
      <c r="IH505" s="27"/>
      <c r="IW505" s="27"/>
      <c r="IY505" s="27"/>
    </row>
    <row r="506" spans="1:259" customFormat="1" ht="15" x14ac:dyDescent="0.25">
      <c r="A506" s="147" t="s">
        <v>51</v>
      </c>
      <c r="B506" s="148"/>
      <c r="C506" s="148"/>
      <c r="D506" s="148"/>
      <c r="E506" s="148"/>
      <c r="F506" s="148"/>
      <c r="G506" s="148"/>
      <c r="H506" s="148"/>
      <c r="I506" s="148"/>
      <c r="J506" s="148"/>
      <c r="K506" s="148"/>
      <c r="L506" s="148"/>
      <c r="M506" s="148"/>
      <c r="N506" s="148"/>
      <c r="O506" s="148"/>
      <c r="P506" s="149"/>
      <c r="HY506" s="27"/>
      <c r="HZ506" s="27" t="s">
        <v>51</v>
      </c>
      <c r="IA506" s="27"/>
      <c r="IB506" s="27"/>
      <c r="IC506" s="27"/>
      <c r="ID506" s="27"/>
      <c r="IE506" s="27"/>
      <c r="IG506" s="27"/>
      <c r="IH506" s="27"/>
      <c r="IW506" s="27"/>
      <c r="IY506" s="27"/>
    </row>
    <row r="507" spans="1:259" customFormat="1" ht="34.5" x14ac:dyDescent="0.25">
      <c r="A507" s="28" t="s">
        <v>367</v>
      </c>
      <c r="B507" s="29" t="s">
        <v>169</v>
      </c>
      <c r="C507" s="150" t="s">
        <v>368</v>
      </c>
      <c r="D507" s="150"/>
      <c r="E507" s="150"/>
      <c r="F507" s="150"/>
      <c r="G507" s="150"/>
      <c r="H507" s="30" t="s">
        <v>55</v>
      </c>
      <c r="I507" s="31">
        <v>0.63400000000000001</v>
      </c>
      <c r="J507" s="32">
        <v>1</v>
      </c>
      <c r="K507" s="33">
        <v>0.63400000000000001</v>
      </c>
      <c r="L507" s="34"/>
      <c r="M507" s="31"/>
      <c r="N507" s="34"/>
      <c r="O507" s="31"/>
      <c r="P507" s="35"/>
      <c r="HY507" s="27"/>
      <c r="HZ507" s="27"/>
      <c r="IA507" s="27" t="s">
        <v>368</v>
      </c>
      <c r="IB507" s="27" t="s">
        <v>2</v>
      </c>
      <c r="IC507" s="27" t="s">
        <v>2</v>
      </c>
      <c r="ID507" s="27" t="s">
        <v>2</v>
      </c>
      <c r="IE507" s="27" t="s">
        <v>2</v>
      </c>
      <c r="IG507" s="27"/>
      <c r="IH507" s="27"/>
      <c r="IW507" s="27"/>
      <c r="IY507" s="27"/>
    </row>
    <row r="508" spans="1:259" customFormat="1" ht="15" x14ac:dyDescent="0.25">
      <c r="A508" s="36"/>
      <c r="B508" s="6"/>
      <c r="C508" s="119" t="s">
        <v>369</v>
      </c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51"/>
      <c r="HY508" s="27"/>
      <c r="HZ508" s="27"/>
      <c r="IA508" s="27"/>
      <c r="IB508" s="27"/>
      <c r="IC508" s="27"/>
      <c r="ID508" s="27"/>
      <c r="IE508" s="27"/>
      <c r="IF508" s="3" t="s">
        <v>369</v>
      </c>
      <c r="IG508" s="27"/>
      <c r="IH508" s="27"/>
      <c r="IW508" s="27"/>
      <c r="IY508" s="27"/>
    </row>
    <row r="509" spans="1:259" customFormat="1" ht="15" x14ac:dyDescent="0.25">
      <c r="A509" s="37"/>
      <c r="B509" s="38"/>
      <c r="C509" s="152" t="s">
        <v>57</v>
      </c>
      <c r="D509" s="152"/>
      <c r="E509" s="152"/>
      <c r="F509" s="152"/>
      <c r="G509" s="152"/>
      <c r="H509" s="30"/>
      <c r="I509" s="31"/>
      <c r="J509" s="31"/>
      <c r="K509" s="31"/>
      <c r="L509" s="34"/>
      <c r="M509" s="31"/>
      <c r="N509" s="39"/>
      <c r="O509" s="31"/>
      <c r="P509" s="40">
        <v>10250.799999999999</v>
      </c>
      <c r="Q509" s="41"/>
      <c r="R509" s="41"/>
      <c r="HY509" s="27"/>
      <c r="HZ509" s="27"/>
      <c r="IA509" s="27"/>
      <c r="IB509" s="27"/>
      <c r="IC509" s="27"/>
      <c r="ID509" s="27"/>
      <c r="IE509" s="27"/>
      <c r="IG509" s="27" t="s">
        <v>57</v>
      </c>
      <c r="IH509" s="27"/>
      <c r="IW509" s="27"/>
      <c r="IY509" s="27"/>
    </row>
    <row r="510" spans="1:259" customFormat="1" ht="15" x14ac:dyDescent="0.25">
      <c r="A510" s="42"/>
      <c r="B510" s="43"/>
      <c r="C510" s="152" t="s">
        <v>58</v>
      </c>
      <c r="D510" s="152"/>
      <c r="E510" s="152"/>
      <c r="F510" s="152"/>
      <c r="G510" s="152"/>
      <c r="H510" s="30"/>
      <c r="I510" s="31"/>
      <c r="J510" s="31"/>
      <c r="K510" s="31"/>
      <c r="L510" s="34"/>
      <c r="M510" s="31"/>
      <c r="N510" s="39">
        <v>40133.58</v>
      </c>
      <c r="O510" s="31"/>
      <c r="P510" s="40">
        <v>25444.69</v>
      </c>
      <c r="HY510" s="27"/>
      <c r="HZ510" s="27"/>
      <c r="IA510" s="27"/>
      <c r="IB510" s="27"/>
      <c r="IC510" s="27"/>
      <c r="ID510" s="27"/>
      <c r="IE510" s="27"/>
      <c r="IG510" s="27"/>
      <c r="IH510" s="27" t="s">
        <v>58</v>
      </c>
      <c r="IW510" s="27"/>
      <c r="IY510" s="27"/>
    </row>
    <row r="511" spans="1:259" customFormat="1" ht="0.75" customHeight="1" x14ac:dyDescent="0.25">
      <c r="A511" s="44"/>
      <c r="B511" s="45"/>
      <c r="C511" s="45"/>
      <c r="D511" s="45"/>
      <c r="E511" s="45"/>
      <c r="F511" s="45"/>
      <c r="G511" s="45"/>
      <c r="H511" s="46"/>
      <c r="I511" s="47"/>
      <c r="J511" s="47"/>
      <c r="K511" s="47"/>
      <c r="L511" s="48"/>
      <c r="M511" s="47"/>
      <c r="N511" s="48"/>
      <c r="O511" s="47"/>
      <c r="P511" s="49"/>
      <c r="HY511" s="27"/>
      <c r="HZ511" s="27"/>
      <c r="IA511" s="27"/>
      <c r="IB511" s="27"/>
      <c r="IC511" s="27"/>
      <c r="ID511" s="27"/>
      <c r="IE511" s="27"/>
      <c r="IG511" s="27"/>
      <c r="IH511" s="27"/>
      <c r="IW511" s="27"/>
      <c r="IY511" s="27"/>
    </row>
    <row r="512" spans="1:259" customFormat="1" ht="34.5" customHeight="1" x14ac:dyDescent="0.25">
      <c r="A512" s="28" t="s">
        <v>370</v>
      </c>
      <c r="B512" s="29" t="s">
        <v>172</v>
      </c>
      <c r="C512" s="150" t="s">
        <v>173</v>
      </c>
      <c r="D512" s="150"/>
      <c r="E512" s="150"/>
      <c r="F512" s="150"/>
      <c r="G512" s="150"/>
      <c r="H512" s="30" t="s">
        <v>55</v>
      </c>
      <c r="I512" s="31">
        <v>0.63400000000000001</v>
      </c>
      <c r="J512" s="32">
        <v>1</v>
      </c>
      <c r="K512" s="33">
        <v>0.63400000000000001</v>
      </c>
      <c r="L512" s="34"/>
      <c r="M512" s="31"/>
      <c r="N512" s="34"/>
      <c r="O512" s="31"/>
      <c r="P512" s="35"/>
      <c r="HY512" s="27"/>
      <c r="HZ512" s="27"/>
      <c r="IA512" s="27" t="s">
        <v>173</v>
      </c>
      <c r="IB512" s="27" t="s">
        <v>2</v>
      </c>
      <c r="IC512" s="27" t="s">
        <v>2</v>
      </c>
      <c r="ID512" s="27" t="s">
        <v>2</v>
      </c>
      <c r="IE512" s="27" t="s">
        <v>2</v>
      </c>
      <c r="IG512" s="27"/>
      <c r="IH512" s="27"/>
      <c r="IW512" s="27"/>
      <c r="IY512" s="27"/>
    </row>
    <row r="513" spans="1:259" customFormat="1" ht="15" x14ac:dyDescent="0.25">
      <c r="A513" s="37"/>
      <c r="B513" s="38"/>
      <c r="C513" s="152" t="s">
        <v>57</v>
      </c>
      <c r="D513" s="152"/>
      <c r="E513" s="152"/>
      <c r="F513" s="152"/>
      <c r="G513" s="152"/>
      <c r="H513" s="30"/>
      <c r="I513" s="31"/>
      <c r="J513" s="31"/>
      <c r="K513" s="31"/>
      <c r="L513" s="34"/>
      <c r="M513" s="31"/>
      <c r="N513" s="39"/>
      <c r="O513" s="31"/>
      <c r="P513" s="40">
        <v>19586.97</v>
      </c>
      <c r="Q513" s="41"/>
      <c r="R513" s="41"/>
      <c r="HY513" s="27"/>
      <c r="HZ513" s="27"/>
      <c r="IA513" s="27"/>
      <c r="IB513" s="27"/>
      <c r="IC513" s="27"/>
      <c r="ID513" s="27"/>
      <c r="IE513" s="27"/>
      <c r="IG513" s="27" t="s">
        <v>57</v>
      </c>
      <c r="IH513" s="27"/>
      <c r="IW513" s="27"/>
      <c r="IY513" s="27"/>
    </row>
    <row r="514" spans="1:259" customFormat="1" ht="15" x14ac:dyDescent="0.25">
      <c r="A514" s="42"/>
      <c r="B514" s="43"/>
      <c r="C514" s="152" t="s">
        <v>58</v>
      </c>
      <c r="D514" s="152"/>
      <c r="E514" s="152"/>
      <c r="F514" s="152"/>
      <c r="G514" s="152"/>
      <c r="H514" s="30"/>
      <c r="I514" s="31"/>
      <c r="J514" s="31"/>
      <c r="K514" s="31"/>
      <c r="L514" s="34"/>
      <c r="M514" s="31"/>
      <c r="N514" s="39">
        <v>76677.600000000006</v>
      </c>
      <c r="O514" s="31"/>
      <c r="P514" s="40">
        <v>48613.599999999999</v>
      </c>
      <c r="HY514" s="27"/>
      <c r="HZ514" s="27"/>
      <c r="IA514" s="27"/>
      <c r="IB514" s="27"/>
      <c r="IC514" s="27"/>
      <c r="ID514" s="27"/>
      <c r="IE514" s="27"/>
      <c r="IG514" s="27"/>
      <c r="IH514" s="27" t="s">
        <v>58</v>
      </c>
      <c r="IW514" s="27"/>
      <c r="IY514" s="27"/>
    </row>
    <row r="515" spans="1:259" customFormat="1" ht="0.75" customHeight="1" x14ac:dyDescent="0.25">
      <c r="A515" s="44"/>
      <c r="B515" s="45"/>
      <c r="C515" s="45"/>
      <c r="D515" s="45"/>
      <c r="E515" s="45"/>
      <c r="F515" s="45"/>
      <c r="G515" s="45"/>
      <c r="H515" s="46"/>
      <c r="I515" s="47"/>
      <c r="J515" s="47"/>
      <c r="K515" s="47"/>
      <c r="L515" s="48"/>
      <c r="M515" s="47"/>
      <c r="N515" s="48"/>
      <c r="O515" s="47"/>
      <c r="P515" s="49"/>
      <c r="HY515" s="27"/>
      <c r="HZ515" s="27"/>
      <c r="IA515" s="27"/>
      <c r="IB515" s="27"/>
      <c r="IC515" s="27"/>
      <c r="ID515" s="27"/>
      <c r="IE515" s="27"/>
      <c r="IG515" s="27"/>
      <c r="IH515" s="27"/>
      <c r="IW515" s="27"/>
      <c r="IY515" s="27"/>
    </row>
    <row r="516" spans="1:259" customFormat="1" ht="23.25" x14ac:dyDescent="0.25">
      <c r="A516" s="28" t="s">
        <v>371</v>
      </c>
      <c r="B516" s="29" t="s">
        <v>175</v>
      </c>
      <c r="C516" s="150" t="s">
        <v>176</v>
      </c>
      <c r="D516" s="150"/>
      <c r="E516" s="150"/>
      <c r="F516" s="150"/>
      <c r="G516" s="150"/>
      <c r="H516" s="30" t="s">
        <v>177</v>
      </c>
      <c r="I516" s="31">
        <v>1616.7</v>
      </c>
      <c r="J516" s="32">
        <v>1</v>
      </c>
      <c r="K516" s="53">
        <v>1616.7</v>
      </c>
      <c r="L516" s="52">
        <v>19.16</v>
      </c>
      <c r="M516" s="50">
        <v>1.51</v>
      </c>
      <c r="N516" s="52">
        <v>28.93</v>
      </c>
      <c r="O516" s="31"/>
      <c r="P516" s="40">
        <v>46771.13</v>
      </c>
      <c r="HY516" s="27"/>
      <c r="HZ516" s="27"/>
      <c r="IA516" s="27" t="s">
        <v>176</v>
      </c>
      <c r="IB516" s="27" t="s">
        <v>2</v>
      </c>
      <c r="IC516" s="27" t="s">
        <v>2</v>
      </c>
      <c r="ID516" s="27" t="s">
        <v>2</v>
      </c>
      <c r="IE516" s="27" t="s">
        <v>2</v>
      </c>
      <c r="IG516" s="27"/>
      <c r="IH516" s="27"/>
      <c r="IW516" s="27"/>
      <c r="IY516" s="27"/>
    </row>
    <row r="517" spans="1:259" customFormat="1" ht="15" x14ac:dyDescent="0.25">
      <c r="A517" s="42"/>
      <c r="B517" s="43"/>
      <c r="C517" s="119" t="s">
        <v>178</v>
      </c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51"/>
      <c r="HY517" s="27"/>
      <c r="HZ517" s="27"/>
      <c r="IA517" s="27"/>
      <c r="IB517" s="27"/>
      <c r="IC517" s="27"/>
      <c r="ID517" s="27"/>
      <c r="IE517" s="27"/>
      <c r="IG517" s="27"/>
      <c r="IH517" s="27"/>
      <c r="II517" s="3" t="s">
        <v>178</v>
      </c>
      <c r="IJ517" s="3" t="s">
        <v>2</v>
      </c>
      <c r="IK517" s="3" t="s">
        <v>2</v>
      </c>
      <c r="IL517" s="3" t="s">
        <v>2</v>
      </c>
      <c r="IM517" s="3" t="s">
        <v>2</v>
      </c>
      <c r="IN517" s="3" t="s">
        <v>2</v>
      </c>
      <c r="IO517" s="3" t="s">
        <v>2</v>
      </c>
      <c r="IP517" s="3" t="s">
        <v>2</v>
      </c>
      <c r="IQ517" s="3" t="s">
        <v>2</v>
      </c>
      <c r="IR517" s="3" t="s">
        <v>2</v>
      </c>
      <c r="IS517" s="3" t="s">
        <v>2</v>
      </c>
      <c r="IT517" s="3" t="s">
        <v>2</v>
      </c>
      <c r="IU517" s="3" t="s">
        <v>2</v>
      </c>
      <c r="IV517" s="3" t="s">
        <v>2</v>
      </c>
      <c r="IW517" s="27"/>
      <c r="IY517" s="27"/>
    </row>
    <row r="518" spans="1:259" customFormat="1" ht="15" x14ac:dyDescent="0.25">
      <c r="A518" s="36"/>
      <c r="B518" s="6"/>
      <c r="C518" s="119" t="s">
        <v>372</v>
      </c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51"/>
      <c r="HY518" s="27"/>
      <c r="HZ518" s="27"/>
      <c r="IA518" s="27"/>
      <c r="IB518" s="27"/>
      <c r="IC518" s="27"/>
      <c r="ID518" s="27"/>
      <c r="IE518" s="27"/>
      <c r="IF518" s="3" t="s">
        <v>372</v>
      </c>
      <c r="IG518" s="27"/>
      <c r="IH518" s="27"/>
      <c r="IW518" s="27"/>
      <c r="IY518" s="27"/>
    </row>
    <row r="519" spans="1:259" customFormat="1" ht="15" x14ac:dyDescent="0.25">
      <c r="A519" s="42"/>
      <c r="B519" s="43"/>
      <c r="C519" s="152" t="s">
        <v>58</v>
      </c>
      <c r="D519" s="152"/>
      <c r="E519" s="152"/>
      <c r="F519" s="152"/>
      <c r="G519" s="152"/>
      <c r="H519" s="30"/>
      <c r="I519" s="31"/>
      <c r="J519" s="31"/>
      <c r="K519" s="31"/>
      <c r="L519" s="34"/>
      <c r="M519" s="31"/>
      <c r="N519" s="34"/>
      <c r="O519" s="31"/>
      <c r="P519" s="40">
        <v>46771.13</v>
      </c>
      <c r="HY519" s="27"/>
      <c r="HZ519" s="27"/>
      <c r="IA519" s="27"/>
      <c r="IB519" s="27"/>
      <c r="IC519" s="27"/>
      <c r="ID519" s="27"/>
      <c r="IE519" s="27"/>
      <c r="IG519" s="27"/>
      <c r="IH519" s="27" t="s">
        <v>58</v>
      </c>
      <c r="IW519" s="27"/>
      <c r="IY519" s="27"/>
    </row>
    <row r="520" spans="1:259" customFormat="1" ht="0.75" customHeight="1" x14ac:dyDescent="0.25">
      <c r="A520" s="44"/>
      <c r="B520" s="45"/>
      <c r="C520" s="45"/>
      <c r="D520" s="45"/>
      <c r="E520" s="45"/>
      <c r="F520" s="45"/>
      <c r="G520" s="45"/>
      <c r="H520" s="46"/>
      <c r="I520" s="47"/>
      <c r="J520" s="47"/>
      <c r="K520" s="47"/>
      <c r="L520" s="48"/>
      <c r="M520" s="47"/>
      <c r="N520" s="48"/>
      <c r="O520" s="47"/>
      <c r="P520" s="49"/>
      <c r="HY520" s="27"/>
      <c r="HZ520" s="27"/>
      <c r="IA520" s="27"/>
      <c r="IB520" s="27"/>
      <c r="IC520" s="27"/>
      <c r="ID520" s="27"/>
      <c r="IE520" s="27"/>
      <c r="IG520" s="27"/>
      <c r="IH520" s="27"/>
      <c r="IW520" s="27"/>
      <c r="IY520" s="27"/>
    </row>
    <row r="521" spans="1:259" customFormat="1" ht="18.75" customHeight="1" x14ac:dyDescent="0.25">
      <c r="A521" s="28" t="s">
        <v>373</v>
      </c>
      <c r="B521" s="29" t="s">
        <v>181</v>
      </c>
      <c r="C521" s="150" t="s">
        <v>182</v>
      </c>
      <c r="D521" s="150"/>
      <c r="E521" s="150"/>
      <c r="F521" s="150"/>
      <c r="G521" s="150"/>
      <c r="H521" s="30" t="s">
        <v>55</v>
      </c>
      <c r="I521" s="31">
        <v>0.63400000000000001</v>
      </c>
      <c r="J521" s="32">
        <v>1</v>
      </c>
      <c r="K521" s="33">
        <v>0.63400000000000001</v>
      </c>
      <c r="L521" s="34"/>
      <c r="M521" s="31"/>
      <c r="N521" s="34"/>
      <c r="O521" s="31"/>
      <c r="P521" s="35"/>
      <c r="HY521" s="27"/>
      <c r="HZ521" s="27"/>
      <c r="IA521" s="27" t="s">
        <v>182</v>
      </c>
      <c r="IB521" s="27" t="s">
        <v>2</v>
      </c>
      <c r="IC521" s="27" t="s">
        <v>2</v>
      </c>
      <c r="ID521" s="27" t="s">
        <v>2</v>
      </c>
      <c r="IE521" s="27" t="s">
        <v>2</v>
      </c>
      <c r="IG521" s="27"/>
      <c r="IH521" s="27"/>
      <c r="IW521" s="27"/>
      <c r="IY521" s="27"/>
    </row>
    <row r="522" spans="1:259" customFormat="1" ht="15" x14ac:dyDescent="0.25">
      <c r="A522" s="37"/>
      <c r="B522" s="38"/>
      <c r="C522" s="152" t="s">
        <v>57</v>
      </c>
      <c r="D522" s="152"/>
      <c r="E522" s="152"/>
      <c r="F522" s="152"/>
      <c r="G522" s="152"/>
      <c r="H522" s="30"/>
      <c r="I522" s="31"/>
      <c r="J522" s="31"/>
      <c r="K522" s="31"/>
      <c r="L522" s="34"/>
      <c r="M522" s="31"/>
      <c r="N522" s="39"/>
      <c r="O522" s="31"/>
      <c r="P522" s="40">
        <v>1613.19</v>
      </c>
      <c r="Q522" s="41"/>
      <c r="R522" s="41"/>
      <c r="HY522" s="27"/>
      <c r="HZ522" s="27"/>
      <c r="IA522" s="27"/>
      <c r="IB522" s="27"/>
      <c r="IC522" s="27"/>
      <c r="ID522" s="27"/>
      <c r="IE522" s="27"/>
      <c r="IG522" s="27" t="s">
        <v>57</v>
      </c>
      <c r="IH522" s="27"/>
      <c r="IW522" s="27"/>
      <c r="IY522" s="27"/>
    </row>
    <row r="523" spans="1:259" customFormat="1" ht="15" x14ac:dyDescent="0.25">
      <c r="A523" s="42"/>
      <c r="B523" s="43"/>
      <c r="C523" s="152" t="s">
        <v>58</v>
      </c>
      <c r="D523" s="152"/>
      <c r="E523" s="152"/>
      <c r="F523" s="152"/>
      <c r="G523" s="152"/>
      <c r="H523" s="30"/>
      <c r="I523" s="31"/>
      <c r="J523" s="31"/>
      <c r="K523" s="31"/>
      <c r="L523" s="34"/>
      <c r="M523" s="31"/>
      <c r="N523" s="39">
        <v>6305.96</v>
      </c>
      <c r="O523" s="31"/>
      <c r="P523" s="40">
        <v>3997.98</v>
      </c>
      <c r="HY523" s="27"/>
      <c r="HZ523" s="27"/>
      <c r="IA523" s="27"/>
      <c r="IB523" s="27"/>
      <c r="IC523" s="27"/>
      <c r="ID523" s="27"/>
      <c r="IE523" s="27"/>
      <c r="IG523" s="27"/>
      <c r="IH523" s="27" t="s">
        <v>58</v>
      </c>
      <c r="IW523" s="27"/>
      <c r="IY523" s="27"/>
    </row>
    <row r="524" spans="1:259" customFormat="1" ht="0.75" customHeight="1" x14ac:dyDescent="0.25">
      <c r="A524" s="44"/>
      <c r="B524" s="45"/>
      <c r="C524" s="45"/>
      <c r="D524" s="45"/>
      <c r="E524" s="45"/>
      <c r="F524" s="45"/>
      <c r="G524" s="45"/>
      <c r="H524" s="46"/>
      <c r="I524" s="47"/>
      <c r="J524" s="47"/>
      <c r="K524" s="47"/>
      <c r="L524" s="48"/>
      <c r="M524" s="47"/>
      <c r="N524" s="48"/>
      <c r="O524" s="47"/>
      <c r="P524" s="49"/>
      <c r="HY524" s="27"/>
      <c r="HZ524" s="27"/>
      <c r="IA524" s="27"/>
      <c r="IB524" s="27"/>
      <c r="IC524" s="27"/>
      <c r="ID524" s="27"/>
      <c r="IE524" s="27"/>
      <c r="IG524" s="27"/>
      <c r="IH524" s="27"/>
      <c r="IW524" s="27"/>
      <c r="IY524" s="27"/>
    </row>
    <row r="525" spans="1:259" customFormat="1" ht="23.25" x14ac:dyDescent="0.25">
      <c r="A525" s="28" t="s">
        <v>374</v>
      </c>
      <c r="B525" s="29" t="s">
        <v>184</v>
      </c>
      <c r="C525" s="150" t="s">
        <v>185</v>
      </c>
      <c r="D525" s="150"/>
      <c r="E525" s="150"/>
      <c r="F525" s="150"/>
      <c r="G525" s="150"/>
      <c r="H525" s="30" t="s">
        <v>177</v>
      </c>
      <c r="I525" s="31">
        <v>12.68</v>
      </c>
      <c r="J525" s="32">
        <v>1</v>
      </c>
      <c r="K525" s="50">
        <v>12.68</v>
      </c>
      <c r="L525" s="52">
        <v>68.290000000000006</v>
      </c>
      <c r="M525" s="50">
        <v>1.94</v>
      </c>
      <c r="N525" s="52">
        <v>132.47999999999999</v>
      </c>
      <c r="O525" s="31"/>
      <c r="P525" s="40">
        <v>1679.85</v>
      </c>
      <c r="HY525" s="27"/>
      <c r="HZ525" s="27"/>
      <c r="IA525" s="27" t="s">
        <v>185</v>
      </c>
      <c r="IB525" s="27" t="s">
        <v>2</v>
      </c>
      <c r="IC525" s="27" t="s">
        <v>2</v>
      </c>
      <c r="ID525" s="27" t="s">
        <v>2</v>
      </c>
      <c r="IE525" s="27" t="s">
        <v>2</v>
      </c>
      <c r="IG525" s="27"/>
      <c r="IH525" s="27"/>
      <c r="IW525" s="27"/>
      <c r="IY525" s="27"/>
    </row>
    <row r="526" spans="1:259" customFormat="1" ht="15" x14ac:dyDescent="0.25">
      <c r="A526" s="42"/>
      <c r="B526" s="43"/>
      <c r="C526" s="119" t="s">
        <v>178</v>
      </c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51"/>
      <c r="HY526" s="27"/>
      <c r="HZ526" s="27"/>
      <c r="IA526" s="27"/>
      <c r="IB526" s="27"/>
      <c r="IC526" s="27"/>
      <c r="ID526" s="27"/>
      <c r="IE526" s="27"/>
      <c r="IG526" s="27"/>
      <c r="IH526" s="27"/>
      <c r="II526" s="3" t="s">
        <v>178</v>
      </c>
      <c r="IJ526" s="3" t="s">
        <v>2</v>
      </c>
      <c r="IK526" s="3" t="s">
        <v>2</v>
      </c>
      <c r="IL526" s="3" t="s">
        <v>2</v>
      </c>
      <c r="IM526" s="3" t="s">
        <v>2</v>
      </c>
      <c r="IN526" s="3" t="s">
        <v>2</v>
      </c>
      <c r="IO526" s="3" t="s">
        <v>2</v>
      </c>
      <c r="IP526" s="3" t="s">
        <v>2</v>
      </c>
      <c r="IQ526" s="3" t="s">
        <v>2</v>
      </c>
      <c r="IR526" s="3" t="s">
        <v>2</v>
      </c>
      <c r="IS526" s="3" t="s">
        <v>2</v>
      </c>
      <c r="IT526" s="3" t="s">
        <v>2</v>
      </c>
      <c r="IU526" s="3" t="s">
        <v>2</v>
      </c>
      <c r="IV526" s="3" t="s">
        <v>2</v>
      </c>
      <c r="IW526" s="27"/>
      <c r="IY526" s="27"/>
    </row>
    <row r="527" spans="1:259" customFormat="1" ht="15" x14ac:dyDescent="0.25">
      <c r="A527" s="36"/>
      <c r="B527" s="6"/>
      <c r="C527" s="119" t="s">
        <v>375</v>
      </c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51"/>
      <c r="HY527" s="27"/>
      <c r="HZ527" s="27"/>
      <c r="IA527" s="27"/>
      <c r="IB527" s="27"/>
      <c r="IC527" s="27"/>
      <c r="ID527" s="27"/>
      <c r="IE527" s="27"/>
      <c r="IF527" s="3" t="s">
        <v>375</v>
      </c>
      <c r="IG527" s="27"/>
      <c r="IH527" s="27"/>
      <c r="IW527" s="27"/>
      <c r="IY527" s="27"/>
    </row>
    <row r="528" spans="1:259" customFormat="1" ht="15" x14ac:dyDescent="0.25">
      <c r="A528" s="42"/>
      <c r="B528" s="43"/>
      <c r="C528" s="152" t="s">
        <v>58</v>
      </c>
      <c r="D528" s="152"/>
      <c r="E528" s="152"/>
      <c r="F528" s="152"/>
      <c r="G528" s="152"/>
      <c r="H528" s="30"/>
      <c r="I528" s="31"/>
      <c r="J528" s="31"/>
      <c r="K528" s="31"/>
      <c r="L528" s="34"/>
      <c r="M528" s="31"/>
      <c r="N528" s="34"/>
      <c r="O528" s="31"/>
      <c r="P528" s="40">
        <v>1679.85</v>
      </c>
      <c r="HY528" s="27"/>
      <c r="HZ528" s="27"/>
      <c r="IA528" s="27"/>
      <c r="IB528" s="27"/>
      <c r="IC528" s="27"/>
      <c r="ID528" s="27"/>
      <c r="IE528" s="27"/>
      <c r="IG528" s="27"/>
      <c r="IH528" s="27" t="s">
        <v>58</v>
      </c>
      <c r="IW528" s="27"/>
      <c r="IY528" s="27"/>
    </row>
    <row r="529" spans="1:259" customFormat="1" ht="0.75" customHeight="1" x14ac:dyDescent="0.25">
      <c r="A529" s="44"/>
      <c r="B529" s="45"/>
      <c r="C529" s="45"/>
      <c r="D529" s="45"/>
      <c r="E529" s="45"/>
      <c r="F529" s="45"/>
      <c r="G529" s="45"/>
      <c r="H529" s="46"/>
      <c r="I529" s="47"/>
      <c r="J529" s="47"/>
      <c r="K529" s="47"/>
      <c r="L529" s="48"/>
      <c r="M529" s="47"/>
      <c r="N529" s="48"/>
      <c r="O529" s="47"/>
      <c r="P529" s="49"/>
      <c r="HY529" s="27"/>
      <c r="HZ529" s="27"/>
      <c r="IA529" s="27"/>
      <c r="IB529" s="27"/>
      <c r="IC529" s="27"/>
      <c r="ID529" s="27"/>
      <c r="IE529" s="27"/>
      <c r="IG529" s="27"/>
      <c r="IH529" s="27"/>
      <c r="IW529" s="27"/>
      <c r="IY529" s="27"/>
    </row>
    <row r="530" spans="1:259" customFormat="1" ht="32.25" customHeight="1" x14ac:dyDescent="0.25">
      <c r="A530" s="28" t="s">
        <v>376</v>
      </c>
      <c r="B530" s="29" t="s">
        <v>188</v>
      </c>
      <c r="C530" s="150" t="s">
        <v>189</v>
      </c>
      <c r="D530" s="150"/>
      <c r="E530" s="150"/>
      <c r="F530" s="150"/>
      <c r="G530" s="150"/>
      <c r="H530" s="30" t="s">
        <v>55</v>
      </c>
      <c r="I530" s="31">
        <v>0.63400000000000001</v>
      </c>
      <c r="J530" s="32">
        <v>1</v>
      </c>
      <c r="K530" s="33">
        <v>0.63400000000000001</v>
      </c>
      <c r="L530" s="34"/>
      <c r="M530" s="31"/>
      <c r="N530" s="34"/>
      <c r="O530" s="31"/>
      <c r="P530" s="35"/>
      <c r="HY530" s="27"/>
      <c r="HZ530" s="27"/>
      <c r="IA530" s="27" t="s">
        <v>189</v>
      </c>
      <c r="IB530" s="27" t="s">
        <v>2</v>
      </c>
      <c r="IC530" s="27" t="s">
        <v>2</v>
      </c>
      <c r="ID530" s="27" t="s">
        <v>2</v>
      </c>
      <c r="IE530" s="27" t="s">
        <v>2</v>
      </c>
      <c r="IG530" s="27"/>
      <c r="IH530" s="27"/>
      <c r="IW530" s="27"/>
      <c r="IY530" s="27"/>
    </row>
    <row r="531" spans="1:259" customFormat="1" ht="15" x14ac:dyDescent="0.25">
      <c r="A531" s="37"/>
      <c r="B531" s="38"/>
      <c r="C531" s="152" t="s">
        <v>57</v>
      </c>
      <c r="D531" s="152"/>
      <c r="E531" s="152"/>
      <c r="F531" s="152"/>
      <c r="G531" s="152"/>
      <c r="H531" s="30"/>
      <c r="I531" s="31"/>
      <c r="J531" s="31"/>
      <c r="K531" s="31"/>
      <c r="L531" s="34"/>
      <c r="M531" s="31"/>
      <c r="N531" s="39"/>
      <c r="O531" s="31"/>
      <c r="P531" s="40">
        <v>38466.050000000003</v>
      </c>
      <c r="Q531" s="41"/>
      <c r="R531" s="41"/>
      <c r="HY531" s="27"/>
      <c r="HZ531" s="27"/>
      <c r="IA531" s="27"/>
      <c r="IB531" s="27"/>
      <c r="IC531" s="27"/>
      <c r="ID531" s="27"/>
      <c r="IE531" s="27"/>
      <c r="IG531" s="27" t="s">
        <v>57</v>
      </c>
      <c r="IH531" s="27"/>
      <c r="IW531" s="27"/>
      <c r="IY531" s="27"/>
    </row>
    <row r="532" spans="1:259" customFormat="1" ht="15" x14ac:dyDescent="0.25">
      <c r="A532" s="42"/>
      <c r="B532" s="43"/>
      <c r="C532" s="152" t="s">
        <v>58</v>
      </c>
      <c r="D532" s="152"/>
      <c r="E532" s="152"/>
      <c r="F532" s="152"/>
      <c r="G532" s="152"/>
      <c r="H532" s="30"/>
      <c r="I532" s="31"/>
      <c r="J532" s="31"/>
      <c r="K532" s="31"/>
      <c r="L532" s="34"/>
      <c r="M532" s="31"/>
      <c r="N532" s="39">
        <v>150644.01</v>
      </c>
      <c r="O532" s="31"/>
      <c r="P532" s="40">
        <v>95508.3</v>
      </c>
      <c r="HY532" s="27"/>
      <c r="HZ532" s="27"/>
      <c r="IA532" s="27"/>
      <c r="IB532" s="27"/>
      <c r="IC532" s="27"/>
      <c r="ID532" s="27"/>
      <c r="IE532" s="27"/>
      <c r="IG532" s="27"/>
      <c r="IH532" s="27" t="s">
        <v>58</v>
      </c>
      <c r="IW532" s="27"/>
      <c r="IY532" s="27"/>
    </row>
    <row r="533" spans="1:259" customFormat="1" ht="0.75" customHeight="1" x14ac:dyDescent="0.25">
      <c r="A533" s="44"/>
      <c r="B533" s="45"/>
      <c r="C533" s="45"/>
      <c r="D533" s="45"/>
      <c r="E533" s="45"/>
      <c r="F533" s="45"/>
      <c r="G533" s="45"/>
      <c r="H533" s="46"/>
      <c r="I533" s="47"/>
      <c r="J533" s="47"/>
      <c r="K533" s="47"/>
      <c r="L533" s="48"/>
      <c r="M533" s="47"/>
      <c r="N533" s="48"/>
      <c r="O533" s="47"/>
      <c r="P533" s="49"/>
      <c r="HY533" s="27"/>
      <c r="HZ533" s="27"/>
      <c r="IA533" s="27"/>
      <c r="IB533" s="27"/>
      <c r="IC533" s="27"/>
      <c r="ID533" s="27"/>
      <c r="IE533" s="27"/>
      <c r="IG533" s="27"/>
      <c r="IH533" s="27"/>
      <c r="IW533" s="27"/>
      <c r="IY533" s="27"/>
    </row>
    <row r="534" spans="1:259" customFormat="1" ht="23.25" x14ac:dyDescent="0.25">
      <c r="A534" s="28" t="s">
        <v>377</v>
      </c>
      <c r="B534" s="29" t="s">
        <v>191</v>
      </c>
      <c r="C534" s="150" t="s">
        <v>192</v>
      </c>
      <c r="D534" s="150"/>
      <c r="E534" s="150"/>
      <c r="F534" s="150"/>
      <c r="G534" s="150"/>
      <c r="H534" s="30" t="s">
        <v>145</v>
      </c>
      <c r="I534" s="31">
        <v>3.1699999999999999E-2</v>
      </c>
      <c r="J534" s="32">
        <v>1</v>
      </c>
      <c r="K534" s="55">
        <v>3.1699999999999999E-2</v>
      </c>
      <c r="L534" s="39">
        <v>37800.300000000003</v>
      </c>
      <c r="M534" s="50">
        <v>2.0699999999999998</v>
      </c>
      <c r="N534" s="39">
        <v>78246.62</v>
      </c>
      <c r="O534" s="31"/>
      <c r="P534" s="40">
        <v>2480.42</v>
      </c>
      <c r="HY534" s="27"/>
      <c r="HZ534" s="27"/>
      <c r="IA534" s="27" t="s">
        <v>192</v>
      </c>
      <c r="IB534" s="27" t="s">
        <v>2</v>
      </c>
      <c r="IC534" s="27" t="s">
        <v>2</v>
      </c>
      <c r="ID534" s="27" t="s">
        <v>2</v>
      </c>
      <c r="IE534" s="27" t="s">
        <v>2</v>
      </c>
      <c r="IG534" s="27"/>
      <c r="IH534" s="27"/>
      <c r="IW534" s="27"/>
      <c r="IY534" s="27"/>
    </row>
    <row r="535" spans="1:259" customFormat="1" ht="15" x14ac:dyDescent="0.25">
      <c r="A535" s="42"/>
      <c r="B535" s="43"/>
      <c r="C535" s="119" t="s">
        <v>178</v>
      </c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51"/>
      <c r="HY535" s="27"/>
      <c r="HZ535" s="27"/>
      <c r="IA535" s="27"/>
      <c r="IB535" s="27"/>
      <c r="IC535" s="27"/>
      <c r="ID535" s="27"/>
      <c r="IE535" s="27"/>
      <c r="IG535" s="27"/>
      <c r="IH535" s="27"/>
      <c r="II535" s="3" t="s">
        <v>178</v>
      </c>
      <c r="IJ535" s="3" t="s">
        <v>2</v>
      </c>
      <c r="IK535" s="3" t="s">
        <v>2</v>
      </c>
      <c r="IL535" s="3" t="s">
        <v>2</v>
      </c>
      <c r="IM535" s="3" t="s">
        <v>2</v>
      </c>
      <c r="IN535" s="3" t="s">
        <v>2</v>
      </c>
      <c r="IO535" s="3" t="s">
        <v>2</v>
      </c>
      <c r="IP535" s="3" t="s">
        <v>2</v>
      </c>
      <c r="IQ535" s="3" t="s">
        <v>2</v>
      </c>
      <c r="IR535" s="3" t="s">
        <v>2</v>
      </c>
      <c r="IS535" s="3" t="s">
        <v>2</v>
      </c>
      <c r="IT535" s="3" t="s">
        <v>2</v>
      </c>
      <c r="IU535" s="3" t="s">
        <v>2</v>
      </c>
      <c r="IV535" s="3" t="s">
        <v>2</v>
      </c>
      <c r="IW535" s="27"/>
      <c r="IY535" s="27"/>
    </row>
    <row r="536" spans="1:259" customFormat="1" ht="15" x14ac:dyDescent="0.25">
      <c r="A536" s="42"/>
      <c r="B536" s="43"/>
      <c r="C536" s="152" t="s">
        <v>58</v>
      </c>
      <c r="D536" s="152"/>
      <c r="E536" s="152"/>
      <c r="F536" s="152"/>
      <c r="G536" s="152"/>
      <c r="H536" s="30"/>
      <c r="I536" s="31"/>
      <c r="J536" s="31"/>
      <c r="K536" s="31"/>
      <c r="L536" s="34"/>
      <c r="M536" s="31"/>
      <c r="N536" s="34"/>
      <c r="O536" s="31"/>
      <c r="P536" s="40">
        <v>2480.42</v>
      </c>
      <c r="HY536" s="27"/>
      <c r="HZ536" s="27"/>
      <c r="IA536" s="27"/>
      <c r="IB536" s="27"/>
      <c r="IC536" s="27"/>
      <c r="ID536" s="27"/>
      <c r="IE536" s="27"/>
      <c r="IG536" s="27"/>
      <c r="IH536" s="27" t="s">
        <v>58</v>
      </c>
      <c r="IW536" s="27"/>
      <c r="IY536" s="27"/>
    </row>
    <row r="537" spans="1:259" customFormat="1" ht="0.75" customHeight="1" x14ac:dyDescent="0.25">
      <c r="A537" s="44"/>
      <c r="B537" s="45"/>
      <c r="C537" s="45"/>
      <c r="D537" s="45"/>
      <c r="E537" s="45"/>
      <c r="F537" s="45"/>
      <c r="G537" s="45"/>
      <c r="H537" s="46"/>
      <c r="I537" s="47"/>
      <c r="J537" s="47"/>
      <c r="K537" s="47"/>
      <c r="L537" s="48"/>
      <c r="M537" s="47"/>
      <c r="N537" s="48"/>
      <c r="O537" s="47"/>
      <c r="P537" s="49"/>
      <c r="HY537" s="27"/>
      <c r="HZ537" s="27"/>
      <c r="IA537" s="27"/>
      <c r="IB537" s="27"/>
      <c r="IC537" s="27"/>
      <c r="ID537" s="27"/>
      <c r="IE537" s="27"/>
      <c r="IG537" s="27"/>
      <c r="IH537" s="27"/>
      <c r="IW537" s="27"/>
      <c r="IY537" s="27"/>
    </row>
    <row r="538" spans="1:259" customFormat="1" ht="23.25" x14ac:dyDescent="0.25">
      <c r="A538" s="28" t="s">
        <v>378</v>
      </c>
      <c r="B538" s="29" t="s">
        <v>194</v>
      </c>
      <c r="C538" s="150" t="s">
        <v>195</v>
      </c>
      <c r="D538" s="150"/>
      <c r="E538" s="150"/>
      <c r="F538" s="150"/>
      <c r="G538" s="150"/>
      <c r="H538" s="30" t="s">
        <v>145</v>
      </c>
      <c r="I538" s="31">
        <v>0.23774999999999999</v>
      </c>
      <c r="J538" s="32">
        <v>1</v>
      </c>
      <c r="K538" s="54">
        <v>0.23774999999999999</v>
      </c>
      <c r="L538" s="39">
        <v>33998.35</v>
      </c>
      <c r="M538" s="50">
        <v>1.1299999999999999</v>
      </c>
      <c r="N538" s="39">
        <v>38418.14</v>
      </c>
      <c r="O538" s="31"/>
      <c r="P538" s="40">
        <v>9133.91</v>
      </c>
      <c r="HY538" s="27"/>
      <c r="HZ538" s="27"/>
      <c r="IA538" s="27" t="s">
        <v>195</v>
      </c>
      <c r="IB538" s="27" t="s">
        <v>2</v>
      </c>
      <c r="IC538" s="27" t="s">
        <v>2</v>
      </c>
      <c r="ID538" s="27" t="s">
        <v>2</v>
      </c>
      <c r="IE538" s="27" t="s">
        <v>2</v>
      </c>
      <c r="IG538" s="27"/>
      <c r="IH538" s="27"/>
      <c r="IW538" s="27"/>
      <c r="IY538" s="27"/>
    </row>
    <row r="539" spans="1:259" customFormat="1" ht="15" x14ac:dyDescent="0.25">
      <c r="A539" s="42"/>
      <c r="B539" s="43"/>
      <c r="C539" s="119" t="s">
        <v>178</v>
      </c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51"/>
      <c r="HY539" s="27"/>
      <c r="HZ539" s="27"/>
      <c r="IA539" s="27"/>
      <c r="IB539" s="27"/>
      <c r="IC539" s="27"/>
      <c r="ID539" s="27"/>
      <c r="IE539" s="27"/>
      <c r="IG539" s="27"/>
      <c r="IH539" s="27"/>
      <c r="II539" s="3" t="s">
        <v>178</v>
      </c>
      <c r="IJ539" s="3" t="s">
        <v>2</v>
      </c>
      <c r="IK539" s="3" t="s">
        <v>2</v>
      </c>
      <c r="IL539" s="3" t="s">
        <v>2</v>
      </c>
      <c r="IM539" s="3" t="s">
        <v>2</v>
      </c>
      <c r="IN539" s="3" t="s">
        <v>2</v>
      </c>
      <c r="IO539" s="3" t="s">
        <v>2</v>
      </c>
      <c r="IP539" s="3" t="s">
        <v>2</v>
      </c>
      <c r="IQ539" s="3" t="s">
        <v>2</v>
      </c>
      <c r="IR539" s="3" t="s">
        <v>2</v>
      </c>
      <c r="IS539" s="3" t="s">
        <v>2</v>
      </c>
      <c r="IT539" s="3" t="s">
        <v>2</v>
      </c>
      <c r="IU539" s="3" t="s">
        <v>2</v>
      </c>
      <c r="IV539" s="3" t="s">
        <v>2</v>
      </c>
      <c r="IW539" s="27"/>
      <c r="IY539" s="27"/>
    </row>
    <row r="540" spans="1:259" customFormat="1" ht="15" x14ac:dyDescent="0.25">
      <c r="A540" s="42"/>
      <c r="B540" s="43"/>
      <c r="C540" s="152" t="s">
        <v>58</v>
      </c>
      <c r="D540" s="152"/>
      <c r="E540" s="152"/>
      <c r="F540" s="152"/>
      <c r="G540" s="152"/>
      <c r="H540" s="30"/>
      <c r="I540" s="31"/>
      <c r="J540" s="31"/>
      <c r="K540" s="31"/>
      <c r="L540" s="34"/>
      <c r="M540" s="31"/>
      <c r="N540" s="34"/>
      <c r="O540" s="31"/>
      <c r="P540" s="40">
        <v>9133.91</v>
      </c>
      <c r="HY540" s="27"/>
      <c r="HZ540" s="27"/>
      <c r="IA540" s="27"/>
      <c r="IB540" s="27"/>
      <c r="IC540" s="27"/>
      <c r="ID540" s="27"/>
      <c r="IE540" s="27"/>
      <c r="IG540" s="27"/>
      <c r="IH540" s="27" t="s">
        <v>58</v>
      </c>
      <c r="IW540" s="27"/>
      <c r="IY540" s="27"/>
    </row>
    <row r="541" spans="1:259" customFormat="1" ht="0.75" customHeight="1" x14ac:dyDescent="0.25">
      <c r="A541" s="44"/>
      <c r="B541" s="45"/>
      <c r="C541" s="45"/>
      <c r="D541" s="45"/>
      <c r="E541" s="45"/>
      <c r="F541" s="45"/>
      <c r="G541" s="45"/>
      <c r="H541" s="46"/>
      <c r="I541" s="47"/>
      <c r="J541" s="47"/>
      <c r="K541" s="47"/>
      <c r="L541" s="48"/>
      <c r="M541" s="47"/>
      <c r="N541" s="48"/>
      <c r="O541" s="47"/>
      <c r="P541" s="49"/>
      <c r="HY541" s="27"/>
      <c r="HZ541" s="27"/>
      <c r="IA541" s="27"/>
      <c r="IB541" s="27"/>
      <c r="IC541" s="27"/>
      <c r="ID541" s="27"/>
      <c r="IE541" s="27"/>
      <c r="IG541" s="27"/>
      <c r="IH541" s="27"/>
      <c r="IW541" s="27"/>
      <c r="IY541" s="27"/>
    </row>
    <row r="542" spans="1:259" customFormat="1" ht="15" x14ac:dyDescent="0.25">
      <c r="A542" s="28" t="s">
        <v>379</v>
      </c>
      <c r="B542" s="29" t="s">
        <v>197</v>
      </c>
      <c r="C542" s="150" t="s">
        <v>380</v>
      </c>
      <c r="D542" s="150"/>
      <c r="E542" s="150"/>
      <c r="F542" s="150"/>
      <c r="G542" s="150"/>
      <c r="H542" s="30" t="s">
        <v>79</v>
      </c>
      <c r="I542" s="31">
        <v>8</v>
      </c>
      <c r="J542" s="32">
        <v>1</v>
      </c>
      <c r="K542" s="32">
        <v>8</v>
      </c>
      <c r="L542" s="34"/>
      <c r="M542" s="31"/>
      <c r="N542" s="34"/>
      <c r="O542" s="31"/>
      <c r="P542" s="35"/>
      <c r="HY542" s="27"/>
      <c r="HZ542" s="27"/>
      <c r="IA542" s="27" t="s">
        <v>380</v>
      </c>
      <c r="IB542" s="27" t="s">
        <v>2</v>
      </c>
      <c r="IC542" s="27" t="s">
        <v>2</v>
      </c>
      <c r="ID542" s="27" t="s">
        <v>2</v>
      </c>
      <c r="IE542" s="27" t="s">
        <v>2</v>
      </c>
      <c r="IG542" s="27"/>
      <c r="IH542" s="27"/>
      <c r="IW542" s="27"/>
      <c r="IY542" s="27"/>
    </row>
    <row r="543" spans="1:259" customFormat="1" ht="15" x14ac:dyDescent="0.25">
      <c r="A543" s="36"/>
      <c r="B543" s="6"/>
      <c r="C543" s="119" t="s">
        <v>381</v>
      </c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51"/>
      <c r="HY543" s="27"/>
      <c r="HZ543" s="27"/>
      <c r="IA543" s="27"/>
      <c r="IB543" s="27"/>
      <c r="IC543" s="27"/>
      <c r="ID543" s="27"/>
      <c r="IE543" s="27"/>
      <c r="IF543" s="3" t="s">
        <v>381</v>
      </c>
      <c r="IG543" s="27"/>
      <c r="IH543" s="27"/>
      <c r="IW543" s="27"/>
      <c r="IY543" s="27"/>
    </row>
    <row r="544" spans="1:259" customFormat="1" ht="15" x14ac:dyDescent="0.25">
      <c r="A544" s="37"/>
      <c r="B544" s="38"/>
      <c r="C544" s="152" t="s">
        <v>57</v>
      </c>
      <c r="D544" s="152"/>
      <c r="E544" s="152"/>
      <c r="F544" s="152"/>
      <c r="G544" s="152"/>
      <c r="H544" s="30"/>
      <c r="I544" s="31"/>
      <c r="J544" s="31"/>
      <c r="K544" s="31"/>
      <c r="L544" s="34"/>
      <c r="M544" s="31"/>
      <c r="N544" s="39"/>
      <c r="O544" s="31"/>
      <c r="P544" s="40">
        <v>4617.58</v>
      </c>
      <c r="Q544" s="41"/>
      <c r="R544" s="41"/>
      <c r="HY544" s="27"/>
      <c r="HZ544" s="27"/>
      <c r="IA544" s="27"/>
      <c r="IB544" s="27"/>
      <c r="IC544" s="27"/>
      <c r="ID544" s="27"/>
      <c r="IE544" s="27"/>
      <c r="IG544" s="27" t="s">
        <v>57</v>
      </c>
      <c r="IH544" s="27"/>
      <c r="IW544" s="27"/>
      <c r="IY544" s="27"/>
    </row>
    <row r="545" spans="1:259" customFormat="1" ht="15" x14ac:dyDescent="0.25">
      <c r="A545" s="42"/>
      <c r="B545" s="43"/>
      <c r="C545" s="152" t="s">
        <v>58</v>
      </c>
      <c r="D545" s="152"/>
      <c r="E545" s="152"/>
      <c r="F545" s="152"/>
      <c r="G545" s="152"/>
      <c r="H545" s="30"/>
      <c r="I545" s="31"/>
      <c r="J545" s="31"/>
      <c r="K545" s="31"/>
      <c r="L545" s="34"/>
      <c r="M545" s="31"/>
      <c r="N545" s="39">
        <v>1434.43</v>
      </c>
      <c r="O545" s="31"/>
      <c r="P545" s="40">
        <v>11475.45</v>
      </c>
      <c r="HY545" s="27"/>
      <c r="HZ545" s="27"/>
      <c r="IA545" s="27"/>
      <c r="IB545" s="27"/>
      <c r="IC545" s="27"/>
      <c r="ID545" s="27"/>
      <c r="IE545" s="27"/>
      <c r="IG545" s="27"/>
      <c r="IH545" s="27" t="s">
        <v>58</v>
      </c>
      <c r="IW545" s="27"/>
      <c r="IY545" s="27"/>
    </row>
    <row r="546" spans="1:259" customFormat="1" ht="0.75" customHeight="1" x14ac:dyDescent="0.25">
      <c r="A546" s="44"/>
      <c r="B546" s="45"/>
      <c r="C546" s="45"/>
      <c r="D546" s="45"/>
      <c r="E546" s="45"/>
      <c r="F546" s="45"/>
      <c r="G546" s="45"/>
      <c r="H546" s="46"/>
      <c r="I546" s="47"/>
      <c r="J546" s="47"/>
      <c r="K546" s="47"/>
      <c r="L546" s="48"/>
      <c r="M546" s="47"/>
      <c r="N546" s="48"/>
      <c r="O546" s="47"/>
      <c r="P546" s="49"/>
      <c r="HY546" s="27"/>
      <c r="HZ546" s="27"/>
      <c r="IA546" s="27"/>
      <c r="IB546" s="27"/>
      <c r="IC546" s="27"/>
      <c r="ID546" s="27"/>
      <c r="IE546" s="27"/>
      <c r="IG546" s="27"/>
      <c r="IH546" s="27"/>
      <c r="IW546" s="27"/>
      <c r="IY546" s="27"/>
    </row>
    <row r="547" spans="1:259" customFormat="1" ht="23.25" x14ac:dyDescent="0.25">
      <c r="A547" s="28" t="s">
        <v>382</v>
      </c>
      <c r="B547" s="29" t="s">
        <v>383</v>
      </c>
      <c r="C547" s="150" t="s">
        <v>384</v>
      </c>
      <c r="D547" s="150"/>
      <c r="E547" s="150"/>
      <c r="F547" s="150"/>
      <c r="G547" s="150"/>
      <c r="H547" s="30" t="s">
        <v>79</v>
      </c>
      <c r="I547" s="31">
        <v>2</v>
      </c>
      <c r="J547" s="32">
        <v>1</v>
      </c>
      <c r="K547" s="32">
        <v>2</v>
      </c>
      <c r="L547" s="52">
        <v>196.14</v>
      </c>
      <c r="M547" s="50">
        <v>1.63</v>
      </c>
      <c r="N547" s="52">
        <v>319.70999999999998</v>
      </c>
      <c r="O547" s="31"/>
      <c r="P547" s="51">
        <v>639.41999999999996</v>
      </c>
      <c r="HY547" s="27"/>
      <c r="HZ547" s="27"/>
      <c r="IA547" s="27" t="s">
        <v>384</v>
      </c>
      <c r="IB547" s="27" t="s">
        <v>2</v>
      </c>
      <c r="IC547" s="27" t="s">
        <v>2</v>
      </c>
      <c r="ID547" s="27" t="s">
        <v>2</v>
      </c>
      <c r="IE547" s="27" t="s">
        <v>2</v>
      </c>
      <c r="IG547" s="27"/>
      <c r="IH547" s="27"/>
      <c r="IW547" s="27"/>
      <c r="IY547" s="27"/>
    </row>
    <row r="548" spans="1:259" customFormat="1" ht="15" x14ac:dyDescent="0.25">
      <c r="A548" s="42"/>
      <c r="B548" s="43"/>
      <c r="C548" s="119" t="s">
        <v>178</v>
      </c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51"/>
      <c r="HY548" s="27"/>
      <c r="HZ548" s="27"/>
      <c r="IA548" s="27"/>
      <c r="IB548" s="27"/>
      <c r="IC548" s="27"/>
      <c r="ID548" s="27"/>
      <c r="IE548" s="27"/>
      <c r="IG548" s="27"/>
      <c r="IH548" s="27"/>
      <c r="II548" s="3" t="s">
        <v>178</v>
      </c>
      <c r="IJ548" s="3" t="s">
        <v>2</v>
      </c>
      <c r="IK548" s="3" t="s">
        <v>2</v>
      </c>
      <c r="IL548" s="3" t="s">
        <v>2</v>
      </c>
      <c r="IM548" s="3" t="s">
        <v>2</v>
      </c>
      <c r="IN548" s="3" t="s">
        <v>2</v>
      </c>
      <c r="IO548" s="3" t="s">
        <v>2</v>
      </c>
      <c r="IP548" s="3" t="s">
        <v>2</v>
      </c>
      <c r="IQ548" s="3" t="s">
        <v>2</v>
      </c>
      <c r="IR548" s="3" t="s">
        <v>2</v>
      </c>
      <c r="IS548" s="3" t="s">
        <v>2</v>
      </c>
      <c r="IT548" s="3" t="s">
        <v>2</v>
      </c>
      <c r="IU548" s="3" t="s">
        <v>2</v>
      </c>
      <c r="IV548" s="3" t="s">
        <v>2</v>
      </c>
      <c r="IW548" s="27"/>
      <c r="IY548" s="27"/>
    </row>
    <row r="549" spans="1:259" customFormat="1" ht="15" x14ac:dyDescent="0.25">
      <c r="A549" s="42"/>
      <c r="B549" s="43"/>
      <c r="C549" s="152" t="s">
        <v>58</v>
      </c>
      <c r="D549" s="152"/>
      <c r="E549" s="152"/>
      <c r="F549" s="152"/>
      <c r="G549" s="152"/>
      <c r="H549" s="30"/>
      <c r="I549" s="31"/>
      <c r="J549" s="31"/>
      <c r="K549" s="31"/>
      <c r="L549" s="34"/>
      <c r="M549" s="31"/>
      <c r="N549" s="34"/>
      <c r="O549" s="31"/>
      <c r="P549" s="51">
        <v>639.41999999999996</v>
      </c>
      <c r="HY549" s="27"/>
      <c r="HZ549" s="27"/>
      <c r="IA549" s="27"/>
      <c r="IB549" s="27"/>
      <c r="IC549" s="27"/>
      <c r="ID549" s="27"/>
      <c r="IE549" s="27"/>
      <c r="IG549" s="27"/>
      <c r="IH549" s="27" t="s">
        <v>58</v>
      </c>
      <c r="IW549" s="27"/>
      <c r="IY549" s="27"/>
    </row>
    <row r="550" spans="1:259" customFormat="1" ht="0.75" customHeight="1" x14ac:dyDescent="0.25">
      <c r="A550" s="44"/>
      <c r="B550" s="45"/>
      <c r="C550" s="45"/>
      <c r="D550" s="45"/>
      <c r="E550" s="45"/>
      <c r="F550" s="45"/>
      <c r="G550" s="45"/>
      <c r="H550" s="46"/>
      <c r="I550" s="47"/>
      <c r="J550" s="47"/>
      <c r="K550" s="47"/>
      <c r="L550" s="48"/>
      <c r="M550" s="47"/>
      <c r="N550" s="48"/>
      <c r="O550" s="47"/>
      <c r="P550" s="49"/>
      <c r="HY550" s="27"/>
      <c r="HZ550" s="27"/>
      <c r="IA550" s="27"/>
      <c r="IB550" s="27"/>
      <c r="IC550" s="27"/>
      <c r="ID550" s="27"/>
      <c r="IE550" s="27"/>
      <c r="IG550" s="27"/>
      <c r="IH550" s="27"/>
      <c r="IW550" s="27"/>
      <c r="IY550" s="27"/>
    </row>
    <row r="551" spans="1:259" customFormat="1" ht="15.75" customHeight="1" x14ac:dyDescent="0.25">
      <c r="A551" s="28" t="s">
        <v>385</v>
      </c>
      <c r="B551" s="29" t="s">
        <v>386</v>
      </c>
      <c r="C551" s="150" t="s">
        <v>387</v>
      </c>
      <c r="D551" s="150"/>
      <c r="E551" s="150"/>
      <c r="F551" s="150"/>
      <c r="G551" s="150"/>
      <c r="H551" s="30" t="s">
        <v>79</v>
      </c>
      <c r="I551" s="31">
        <v>2</v>
      </c>
      <c r="J551" s="32">
        <v>1</v>
      </c>
      <c r="K551" s="32">
        <v>2</v>
      </c>
      <c r="L551" s="52">
        <v>212.02</v>
      </c>
      <c r="M551" s="50">
        <v>1.63</v>
      </c>
      <c r="N551" s="52">
        <v>345.59</v>
      </c>
      <c r="O551" s="31"/>
      <c r="P551" s="51">
        <v>691.18</v>
      </c>
      <c r="HY551" s="27"/>
      <c r="HZ551" s="27"/>
      <c r="IA551" s="27" t="s">
        <v>387</v>
      </c>
      <c r="IB551" s="27" t="s">
        <v>2</v>
      </c>
      <c r="IC551" s="27" t="s">
        <v>2</v>
      </c>
      <c r="ID551" s="27" t="s">
        <v>2</v>
      </c>
      <c r="IE551" s="27" t="s">
        <v>2</v>
      </c>
      <c r="IG551" s="27"/>
      <c r="IH551" s="27"/>
      <c r="IW551" s="27"/>
      <c r="IY551" s="27"/>
    </row>
    <row r="552" spans="1:259" customFormat="1" ht="15" x14ac:dyDescent="0.25">
      <c r="A552" s="42"/>
      <c r="B552" s="43"/>
      <c r="C552" s="119" t="s">
        <v>178</v>
      </c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51"/>
      <c r="HY552" s="27"/>
      <c r="HZ552" s="27"/>
      <c r="IA552" s="27"/>
      <c r="IB552" s="27"/>
      <c r="IC552" s="27"/>
      <c r="ID552" s="27"/>
      <c r="IE552" s="27"/>
      <c r="IG552" s="27"/>
      <c r="IH552" s="27"/>
      <c r="II552" s="3" t="s">
        <v>178</v>
      </c>
      <c r="IJ552" s="3" t="s">
        <v>2</v>
      </c>
      <c r="IK552" s="3" t="s">
        <v>2</v>
      </c>
      <c r="IL552" s="3" t="s">
        <v>2</v>
      </c>
      <c r="IM552" s="3" t="s">
        <v>2</v>
      </c>
      <c r="IN552" s="3" t="s">
        <v>2</v>
      </c>
      <c r="IO552" s="3" t="s">
        <v>2</v>
      </c>
      <c r="IP552" s="3" t="s">
        <v>2</v>
      </c>
      <c r="IQ552" s="3" t="s">
        <v>2</v>
      </c>
      <c r="IR552" s="3" t="s">
        <v>2</v>
      </c>
      <c r="IS552" s="3" t="s">
        <v>2</v>
      </c>
      <c r="IT552" s="3" t="s">
        <v>2</v>
      </c>
      <c r="IU552" s="3" t="s">
        <v>2</v>
      </c>
      <c r="IV552" s="3" t="s">
        <v>2</v>
      </c>
      <c r="IW552" s="27"/>
      <c r="IY552" s="27"/>
    </row>
    <row r="553" spans="1:259" customFormat="1" ht="15" x14ac:dyDescent="0.25">
      <c r="A553" s="42"/>
      <c r="B553" s="43"/>
      <c r="C553" s="152" t="s">
        <v>58</v>
      </c>
      <c r="D553" s="152"/>
      <c r="E553" s="152"/>
      <c r="F553" s="152"/>
      <c r="G553" s="152"/>
      <c r="H553" s="30"/>
      <c r="I553" s="31"/>
      <c r="J553" s="31"/>
      <c r="K553" s="31"/>
      <c r="L553" s="34"/>
      <c r="M553" s="31"/>
      <c r="N553" s="34"/>
      <c r="O553" s="31"/>
      <c r="P553" s="51">
        <v>691.18</v>
      </c>
      <c r="HY553" s="27"/>
      <c r="HZ553" s="27"/>
      <c r="IA553" s="27"/>
      <c r="IB553" s="27"/>
      <c r="IC553" s="27"/>
      <c r="ID553" s="27"/>
      <c r="IE553" s="27"/>
      <c r="IG553" s="27"/>
      <c r="IH553" s="27" t="s">
        <v>58</v>
      </c>
      <c r="IW553" s="27"/>
      <c r="IY553" s="27"/>
    </row>
    <row r="554" spans="1:259" customFormat="1" ht="0.75" customHeight="1" x14ac:dyDescent="0.25">
      <c r="A554" s="44"/>
      <c r="B554" s="45"/>
      <c r="C554" s="45"/>
      <c r="D554" s="45"/>
      <c r="E554" s="45"/>
      <c r="F554" s="45"/>
      <c r="G554" s="45"/>
      <c r="H554" s="46"/>
      <c r="I554" s="47"/>
      <c r="J554" s="47"/>
      <c r="K554" s="47"/>
      <c r="L554" s="48"/>
      <c r="M554" s="47"/>
      <c r="N554" s="48"/>
      <c r="O554" s="47"/>
      <c r="P554" s="49"/>
      <c r="HY554" s="27"/>
      <c r="HZ554" s="27"/>
      <c r="IA554" s="27"/>
      <c r="IB554" s="27"/>
      <c r="IC554" s="27"/>
      <c r="ID554" s="27"/>
      <c r="IE554" s="27"/>
      <c r="IG554" s="27"/>
      <c r="IH554" s="27"/>
      <c r="IW554" s="27"/>
      <c r="IY554" s="27"/>
    </row>
    <row r="555" spans="1:259" customFormat="1" ht="15" x14ac:dyDescent="0.25">
      <c r="A555" s="28" t="s">
        <v>388</v>
      </c>
      <c r="B555" s="29" t="s">
        <v>389</v>
      </c>
      <c r="C555" s="150" t="s">
        <v>390</v>
      </c>
      <c r="D555" s="150"/>
      <c r="E555" s="150"/>
      <c r="F555" s="150"/>
      <c r="G555" s="150"/>
      <c r="H555" s="30" t="s">
        <v>65</v>
      </c>
      <c r="I555" s="31">
        <v>0.02</v>
      </c>
      <c r="J555" s="32">
        <v>1</v>
      </c>
      <c r="K555" s="50">
        <v>0.02</v>
      </c>
      <c r="L555" s="39">
        <v>10825.29</v>
      </c>
      <c r="M555" s="53">
        <v>1.1000000000000001</v>
      </c>
      <c r="N555" s="39">
        <v>11907.82</v>
      </c>
      <c r="O555" s="31"/>
      <c r="P555" s="51">
        <v>238.16</v>
      </c>
      <c r="HY555" s="27"/>
      <c r="HZ555" s="27"/>
      <c r="IA555" s="27" t="s">
        <v>390</v>
      </c>
      <c r="IB555" s="27" t="s">
        <v>2</v>
      </c>
      <c r="IC555" s="27" t="s">
        <v>2</v>
      </c>
      <c r="ID555" s="27" t="s">
        <v>2</v>
      </c>
      <c r="IE555" s="27" t="s">
        <v>2</v>
      </c>
      <c r="IG555" s="27"/>
      <c r="IH555" s="27"/>
      <c r="IW555" s="27"/>
      <c r="IY555" s="27"/>
    </row>
    <row r="556" spans="1:259" customFormat="1" ht="15" x14ac:dyDescent="0.25">
      <c r="A556" s="42"/>
      <c r="B556" s="43"/>
      <c r="C556" s="119" t="s">
        <v>178</v>
      </c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51"/>
      <c r="HY556" s="27"/>
      <c r="HZ556" s="27"/>
      <c r="IA556" s="27"/>
      <c r="IB556" s="27"/>
      <c r="IC556" s="27"/>
      <c r="ID556" s="27"/>
      <c r="IE556" s="27"/>
      <c r="IG556" s="27"/>
      <c r="IH556" s="27"/>
      <c r="II556" s="3" t="s">
        <v>178</v>
      </c>
      <c r="IJ556" s="3" t="s">
        <v>2</v>
      </c>
      <c r="IK556" s="3" t="s">
        <v>2</v>
      </c>
      <c r="IL556" s="3" t="s">
        <v>2</v>
      </c>
      <c r="IM556" s="3" t="s">
        <v>2</v>
      </c>
      <c r="IN556" s="3" t="s">
        <v>2</v>
      </c>
      <c r="IO556" s="3" t="s">
        <v>2</v>
      </c>
      <c r="IP556" s="3" t="s">
        <v>2</v>
      </c>
      <c r="IQ556" s="3" t="s">
        <v>2</v>
      </c>
      <c r="IR556" s="3" t="s">
        <v>2</v>
      </c>
      <c r="IS556" s="3" t="s">
        <v>2</v>
      </c>
      <c r="IT556" s="3" t="s">
        <v>2</v>
      </c>
      <c r="IU556" s="3" t="s">
        <v>2</v>
      </c>
      <c r="IV556" s="3" t="s">
        <v>2</v>
      </c>
      <c r="IW556" s="27"/>
      <c r="IY556" s="27"/>
    </row>
    <row r="557" spans="1:259" customFormat="1" ht="15" x14ac:dyDescent="0.25">
      <c r="A557" s="36"/>
      <c r="B557" s="6"/>
      <c r="C557" s="119" t="s">
        <v>109</v>
      </c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51"/>
      <c r="HY557" s="27"/>
      <c r="HZ557" s="27"/>
      <c r="IA557" s="27"/>
      <c r="IB557" s="27"/>
      <c r="IC557" s="27"/>
      <c r="ID557" s="27"/>
      <c r="IE557" s="27"/>
      <c r="IF557" s="3" t="s">
        <v>109</v>
      </c>
      <c r="IG557" s="27"/>
      <c r="IH557" s="27"/>
      <c r="IW557" s="27"/>
      <c r="IY557" s="27"/>
    </row>
    <row r="558" spans="1:259" customFormat="1" ht="15" x14ac:dyDescent="0.25">
      <c r="A558" s="42"/>
      <c r="B558" s="43"/>
      <c r="C558" s="152" t="s">
        <v>58</v>
      </c>
      <c r="D558" s="152"/>
      <c r="E558" s="152"/>
      <c r="F558" s="152"/>
      <c r="G558" s="152"/>
      <c r="H558" s="30"/>
      <c r="I558" s="31"/>
      <c r="J558" s="31"/>
      <c r="K558" s="31"/>
      <c r="L558" s="34"/>
      <c r="M558" s="31"/>
      <c r="N558" s="34"/>
      <c r="O558" s="31"/>
      <c r="P558" s="51">
        <v>238.16</v>
      </c>
      <c r="HY558" s="27"/>
      <c r="HZ558" s="27"/>
      <c r="IA558" s="27"/>
      <c r="IB558" s="27"/>
      <c r="IC558" s="27"/>
      <c r="ID558" s="27"/>
      <c r="IE558" s="27"/>
      <c r="IG558" s="27"/>
      <c r="IH558" s="27" t="s">
        <v>58</v>
      </c>
      <c r="IW558" s="27"/>
      <c r="IY558" s="27"/>
    </row>
    <row r="559" spans="1:259" customFormat="1" ht="0.75" customHeight="1" x14ac:dyDescent="0.25">
      <c r="A559" s="44"/>
      <c r="B559" s="45"/>
      <c r="C559" s="45"/>
      <c r="D559" s="45"/>
      <c r="E559" s="45"/>
      <c r="F559" s="45"/>
      <c r="G559" s="45"/>
      <c r="H559" s="46"/>
      <c r="I559" s="47"/>
      <c r="J559" s="47"/>
      <c r="K559" s="47"/>
      <c r="L559" s="48"/>
      <c r="M559" s="47"/>
      <c r="N559" s="48"/>
      <c r="O559" s="47"/>
      <c r="P559" s="49"/>
      <c r="HY559" s="27"/>
      <c r="HZ559" s="27"/>
      <c r="IA559" s="27"/>
      <c r="IB559" s="27"/>
      <c r="IC559" s="27"/>
      <c r="ID559" s="27"/>
      <c r="IE559" s="27"/>
      <c r="IG559" s="27"/>
      <c r="IH559" s="27"/>
      <c r="IW559" s="27"/>
      <c r="IY559" s="27"/>
    </row>
    <row r="560" spans="1:259" customFormat="1" ht="18" customHeight="1" x14ac:dyDescent="0.25">
      <c r="A560" s="28" t="s">
        <v>391</v>
      </c>
      <c r="B560" s="29" t="s">
        <v>392</v>
      </c>
      <c r="C560" s="150" t="s">
        <v>393</v>
      </c>
      <c r="D560" s="150"/>
      <c r="E560" s="150"/>
      <c r="F560" s="150"/>
      <c r="G560" s="150"/>
      <c r="H560" s="30" t="s">
        <v>65</v>
      </c>
      <c r="I560" s="31">
        <v>0.02</v>
      </c>
      <c r="J560" s="32">
        <v>1</v>
      </c>
      <c r="K560" s="50">
        <v>0.02</v>
      </c>
      <c r="L560" s="39">
        <v>10549.95</v>
      </c>
      <c r="M560" s="53">
        <v>1.1000000000000001</v>
      </c>
      <c r="N560" s="39">
        <v>11604.95</v>
      </c>
      <c r="O560" s="31"/>
      <c r="P560" s="51">
        <v>232.1</v>
      </c>
      <c r="HY560" s="27"/>
      <c r="HZ560" s="27"/>
      <c r="IA560" s="27" t="s">
        <v>393</v>
      </c>
      <c r="IB560" s="27" t="s">
        <v>2</v>
      </c>
      <c r="IC560" s="27" t="s">
        <v>2</v>
      </c>
      <c r="ID560" s="27" t="s">
        <v>2</v>
      </c>
      <c r="IE560" s="27" t="s">
        <v>2</v>
      </c>
      <c r="IG560" s="27"/>
      <c r="IH560" s="27"/>
      <c r="IW560" s="27"/>
      <c r="IY560" s="27"/>
    </row>
    <row r="561" spans="1:259" customFormat="1" ht="15" x14ac:dyDescent="0.25">
      <c r="A561" s="42"/>
      <c r="B561" s="43"/>
      <c r="C561" s="119" t="s">
        <v>178</v>
      </c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51"/>
      <c r="HY561" s="27"/>
      <c r="HZ561" s="27"/>
      <c r="IA561" s="27"/>
      <c r="IB561" s="27"/>
      <c r="IC561" s="27"/>
      <c r="ID561" s="27"/>
      <c r="IE561" s="27"/>
      <c r="IG561" s="27"/>
      <c r="IH561" s="27"/>
      <c r="II561" s="3" t="s">
        <v>178</v>
      </c>
      <c r="IJ561" s="3" t="s">
        <v>2</v>
      </c>
      <c r="IK561" s="3" t="s">
        <v>2</v>
      </c>
      <c r="IL561" s="3" t="s">
        <v>2</v>
      </c>
      <c r="IM561" s="3" t="s">
        <v>2</v>
      </c>
      <c r="IN561" s="3" t="s">
        <v>2</v>
      </c>
      <c r="IO561" s="3" t="s">
        <v>2</v>
      </c>
      <c r="IP561" s="3" t="s">
        <v>2</v>
      </c>
      <c r="IQ561" s="3" t="s">
        <v>2</v>
      </c>
      <c r="IR561" s="3" t="s">
        <v>2</v>
      </c>
      <c r="IS561" s="3" t="s">
        <v>2</v>
      </c>
      <c r="IT561" s="3" t="s">
        <v>2</v>
      </c>
      <c r="IU561" s="3" t="s">
        <v>2</v>
      </c>
      <c r="IV561" s="3" t="s">
        <v>2</v>
      </c>
      <c r="IW561" s="27"/>
      <c r="IY561" s="27"/>
    </row>
    <row r="562" spans="1:259" customFormat="1" ht="15" x14ac:dyDescent="0.25">
      <c r="A562" s="36"/>
      <c r="B562" s="6"/>
      <c r="C562" s="119" t="s">
        <v>109</v>
      </c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51"/>
      <c r="HY562" s="27"/>
      <c r="HZ562" s="27"/>
      <c r="IA562" s="27"/>
      <c r="IB562" s="27"/>
      <c r="IC562" s="27"/>
      <c r="ID562" s="27"/>
      <c r="IE562" s="27"/>
      <c r="IF562" s="3" t="s">
        <v>109</v>
      </c>
      <c r="IG562" s="27"/>
      <c r="IH562" s="27"/>
      <c r="IW562" s="27"/>
      <c r="IY562" s="27"/>
    </row>
    <row r="563" spans="1:259" customFormat="1" ht="15" x14ac:dyDescent="0.25">
      <c r="A563" s="42"/>
      <c r="B563" s="43"/>
      <c r="C563" s="152" t="s">
        <v>58</v>
      </c>
      <c r="D563" s="152"/>
      <c r="E563" s="152"/>
      <c r="F563" s="152"/>
      <c r="G563" s="152"/>
      <c r="H563" s="30"/>
      <c r="I563" s="31"/>
      <c r="J563" s="31"/>
      <c r="K563" s="31"/>
      <c r="L563" s="34"/>
      <c r="M563" s="31"/>
      <c r="N563" s="34"/>
      <c r="O563" s="31"/>
      <c r="P563" s="51">
        <v>232.1</v>
      </c>
      <c r="HY563" s="27"/>
      <c r="HZ563" s="27"/>
      <c r="IA563" s="27"/>
      <c r="IB563" s="27"/>
      <c r="IC563" s="27"/>
      <c r="ID563" s="27"/>
      <c r="IE563" s="27"/>
      <c r="IG563" s="27"/>
      <c r="IH563" s="27" t="s">
        <v>58</v>
      </c>
      <c r="IW563" s="27"/>
      <c r="IY563" s="27"/>
    </row>
    <row r="564" spans="1:259" customFormat="1" ht="0.75" customHeight="1" x14ac:dyDescent="0.25">
      <c r="A564" s="44"/>
      <c r="B564" s="45"/>
      <c r="C564" s="45"/>
      <c r="D564" s="45"/>
      <c r="E564" s="45"/>
      <c r="F564" s="45"/>
      <c r="G564" s="45"/>
      <c r="H564" s="46"/>
      <c r="I564" s="47"/>
      <c r="J564" s="47"/>
      <c r="K564" s="47"/>
      <c r="L564" s="48"/>
      <c r="M564" s="47"/>
      <c r="N564" s="48"/>
      <c r="O564" s="47"/>
      <c r="P564" s="49"/>
      <c r="HY564" s="27"/>
      <c r="HZ564" s="27"/>
      <c r="IA564" s="27"/>
      <c r="IB564" s="27"/>
      <c r="IC564" s="27"/>
      <c r="ID564" s="27"/>
      <c r="IE564" s="27"/>
      <c r="IG564" s="27"/>
      <c r="IH564" s="27"/>
      <c r="IW564" s="27"/>
      <c r="IY564" s="27"/>
    </row>
    <row r="565" spans="1:259" customFormat="1" ht="15" x14ac:dyDescent="0.25">
      <c r="A565" s="147" t="s">
        <v>394</v>
      </c>
      <c r="B565" s="148"/>
      <c r="C565" s="148"/>
      <c r="D565" s="148"/>
      <c r="E565" s="148"/>
      <c r="F565" s="148"/>
      <c r="G565" s="148"/>
      <c r="H565" s="148"/>
      <c r="I565" s="148"/>
      <c r="J565" s="148"/>
      <c r="K565" s="148"/>
      <c r="L565" s="148"/>
      <c r="M565" s="148"/>
      <c r="N565" s="148"/>
      <c r="O565" s="148"/>
      <c r="P565" s="149"/>
      <c r="HY565" s="27"/>
      <c r="HZ565" s="27" t="s">
        <v>394</v>
      </c>
      <c r="IA565" s="27"/>
      <c r="IB565" s="27"/>
      <c r="IC565" s="27"/>
      <c r="ID565" s="27"/>
      <c r="IE565" s="27"/>
      <c r="IG565" s="27"/>
      <c r="IH565" s="27"/>
      <c r="IW565" s="27"/>
      <c r="IY565" s="27"/>
    </row>
    <row r="566" spans="1:259" customFormat="1" ht="23.25" x14ac:dyDescent="0.25">
      <c r="A566" s="28" t="s">
        <v>395</v>
      </c>
      <c r="B566" s="29" t="s">
        <v>396</v>
      </c>
      <c r="C566" s="150" t="s">
        <v>397</v>
      </c>
      <c r="D566" s="150"/>
      <c r="E566" s="150"/>
      <c r="F566" s="150"/>
      <c r="G566" s="150"/>
      <c r="H566" s="30" t="s">
        <v>95</v>
      </c>
      <c r="I566" s="31">
        <v>4.5999999999999999E-2</v>
      </c>
      <c r="J566" s="32">
        <v>1</v>
      </c>
      <c r="K566" s="33">
        <v>4.5999999999999999E-2</v>
      </c>
      <c r="L566" s="34"/>
      <c r="M566" s="31"/>
      <c r="N566" s="34"/>
      <c r="O566" s="31"/>
      <c r="P566" s="35"/>
      <c r="HY566" s="27"/>
      <c r="HZ566" s="27"/>
      <c r="IA566" s="27" t="s">
        <v>397</v>
      </c>
      <c r="IB566" s="27" t="s">
        <v>2</v>
      </c>
      <c r="IC566" s="27" t="s">
        <v>2</v>
      </c>
      <c r="ID566" s="27" t="s">
        <v>2</v>
      </c>
      <c r="IE566" s="27" t="s">
        <v>2</v>
      </c>
      <c r="IG566" s="27"/>
      <c r="IH566" s="27"/>
      <c r="IW566" s="27"/>
      <c r="IY566" s="27"/>
    </row>
    <row r="567" spans="1:259" customFormat="1" ht="15" x14ac:dyDescent="0.25">
      <c r="A567" s="36"/>
      <c r="B567" s="6"/>
      <c r="C567" s="119" t="s">
        <v>398</v>
      </c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51"/>
      <c r="HY567" s="27"/>
      <c r="HZ567" s="27"/>
      <c r="IA567" s="27"/>
      <c r="IB567" s="27"/>
      <c r="IC567" s="27"/>
      <c r="ID567" s="27"/>
      <c r="IE567" s="27"/>
      <c r="IF567" s="3" t="s">
        <v>398</v>
      </c>
      <c r="IG567" s="27"/>
      <c r="IH567" s="27"/>
      <c r="IW567" s="27"/>
      <c r="IY567" s="27"/>
    </row>
    <row r="568" spans="1:259" customFormat="1" ht="15" x14ac:dyDescent="0.25">
      <c r="A568" s="37"/>
      <c r="B568" s="38"/>
      <c r="C568" s="152" t="s">
        <v>57</v>
      </c>
      <c r="D568" s="152"/>
      <c r="E568" s="152"/>
      <c r="F568" s="152"/>
      <c r="G568" s="152"/>
      <c r="H568" s="30"/>
      <c r="I568" s="31"/>
      <c r="J568" s="31"/>
      <c r="K568" s="31"/>
      <c r="L568" s="34"/>
      <c r="M568" s="31"/>
      <c r="N568" s="39"/>
      <c r="O568" s="31"/>
      <c r="P568" s="40">
        <v>548.48</v>
      </c>
      <c r="Q568" s="41"/>
      <c r="R568" s="41"/>
      <c r="HY568" s="27"/>
      <c r="HZ568" s="27"/>
      <c r="IA568" s="27"/>
      <c r="IB568" s="27"/>
      <c r="IC568" s="27"/>
      <c r="ID568" s="27"/>
      <c r="IE568" s="27"/>
      <c r="IG568" s="27" t="s">
        <v>57</v>
      </c>
      <c r="IH568" s="27"/>
      <c r="IW568" s="27"/>
      <c r="IY568" s="27"/>
    </row>
    <row r="569" spans="1:259" customFormat="1" ht="15" x14ac:dyDescent="0.25">
      <c r="A569" s="42"/>
      <c r="B569" s="43"/>
      <c r="C569" s="152" t="s">
        <v>58</v>
      </c>
      <c r="D569" s="152"/>
      <c r="E569" s="152"/>
      <c r="F569" s="152"/>
      <c r="G569" s="152"/>
      <c r="H569" s="30"/>
      <c r="I569" s="31"/>
      <c r="J569" s="31"/>
      <c r="K569" s="31"/>
      <c r="L569" s="34"/>
      <c r="M569" s="31"/>
      <c r="N569" s="39">
        <v>29147.17</v>
      </c>
      <c r="O569" s="31"/>
      <c r="P569" s="40">
        <v>1340.77</v>
      </c>
      <c r="HY569" s="27"/>
      <c r="HZ569" s="27"/>
      <c r="IA569" s="27"/>
      <c r="IB569" s="27"/>
      <c r="IC569" s="27"/>
      <c r="ID569" s="27"/>
      <c r="IE569" s="27"/>
      <c r="IG569" s="27"/>
      <c r="IH569" s="27" t="s">
        <v>58</v>
      </c>
      <c r="IW569" s="27"/>
      <c r="IY569" s="27"/>
    </row>
    <row r="570" spans="1:259" customFormat="1" ht="0.75" customHeight="1" x14ac:dyDescent="0.25">
      <c r="A570" s="44"/>
      <c r="B570" s="45"/>
      <c r="C570" s="45"/>
      <c r="D570" s="45"/>
      <c r="E570" s="45"/>
      <c r="F570" s="45"/>
      <c r="G570" s="45"/>
      <c r="H570" s="46"/>
      <c r="I570" s="47"/>
      <c r="J570" s="47"/>
      <c r="K570" s="47"/>
      <c r="L570" s="48"/>
      <c r="M570" s="47"/>
      <c r="N570" s="48"/>
      <c r="O570" s="47"/>
      <c r="P570" s="49"/>
      <c r="HY570" s="27"/>
      <c r="HZ570" s="27"/>
      <c r="IA570" s="27"/>
      <c r="IB570" s="27"/>
      <c r="IC570" s="27"/>
      <c r="ID570" s="27"/>
      <c r="IE570" s="27"/>
      <c r="IG570" s="27"/>
      <c r="IH570" s="27"/>
      <c r="IW570" s="27"/>
      <c r="IY570" s="27"/>
    </row>
    <row r="571" spans="1:259" customFormat="1" ht="23.25" x14ac:dyDescent="0.25">
      <c r="A571" s="28" t="s">
        <v>399</v>
      </c>
      <c r="B571" s="29" t="s">
        <v>400</v>
      </c>
      <c r="C571" s="150" t="s">
        <v>401</v>
      </c>
      <c r="D571" s="150"/>
      <c r="E571" s="150"/>
      <c r="F571" s="150"/>
      <c r="G571" s="150"/>
      <c r="H571" s="30" t="s">
        <v>166</v>
      </c>
      <c r="I571" s="31">
        <v>0.32400000000000001</v>
      </c>
      <c r="J571" s="32">
        <v>1</v>
      </c>
      <c r="K571" s="33">
        <v>0.32400000000000001</v>
      </c>
      <c r="L571" s="34"/>
      <c r="M571" s="31"/>
      <c r="N571" s="34"/>
      <c r="O571" s="31"/>
      <c r="P571" s="35"/>
      <c r="HY571" s="27"/>
      <c r="HZ571" s="27"/>
      <c r="IA571" s="27" t="s">
        <v>401</v>
      </c>
      <c r="IB571" s="27" t="s">
        <v>2</v>
      </c>
      <c r="IC571" s="27" t="s">
        <v>2</v>
      </c>
      <c r="ID571" s="27" t="s">
        <v>2</v>
      </c>
      <c r="IE571" s="27" t="s">
        <v>2</v>
      </c>
      <c r="IG571" s="27"/>
      <c r="IH571" s="27"/>
      <c r="IW571" s="27"/>
      <c r="IY571" s="27"/>
    </row>
    <row r="572" spans="1:259" customFormat="1" ht="15" x14ac:dyDescent="0.25">
      <c r="A572" s="37"/>
      <c r="B572" s="38"/>
      <c r="C572" s="152" t="s">
        <v>57</v>
      </c>
      <c r="D572" s="152"/>
      <c r="E572" s="152"/>
      <c r="F572" s="152"/>
      <c r="G572" s="152"/>
      <c r="H572" s="30"/>
      <c r="I572" s="31"/>
      <c r="J572" s="31"/>
      <c r="K572" s="31"/>
      <c r="L572" s="34"/>
      <c r="M572" s="31"/>
      <c r="N572" s="39"/>
      <c r="O572" s="31"/>
      <c r="P572" s="40">
        <v>9261.7099999999991</v>
      </c>
      <c r="Q572" s="41"/>
      <c r="R572" s="41"/>
      <c r="HY572" s="27"/>
      <c r="HZ572" s="27"/>
      <c r="IA572" s="27"/>
      <c r="IB572" s="27"/>
      <c r="IC572" s="27"/>
      <c r="ID572" s="27"/>
      <c r="IE572" s="27"/>
      <c r="IG572" s="27" t="s">
        <v>57</v>
      </c>
      <c r="IH572" s="27"/>
      <c r="IW572" s="27"/>
      <c r="IY572" s="27"/>
    </row>
    <row r="573" spans="1:259" customFormat="1" ht="15" x14ac:dyDescent="0.25">
      <c r="A573" s="42"/>
      <c r="B573" s="43"/>
      <c r="C573" s="152" t="s">
        <v>58</v>
      </c>
      <c r="D573" s="152"/>
      <c r="E573" s="152"/>
      <c r="F573" s="152"/>
      <c r="G573" s="152"/>
      <c r="H573" s="30"/>
      <c r="I573" s="31"/>
      <c r="J573" s="31"/>
      <c r="K573" s="31"/>
      <c r="L573" s="34"/>
      <c r="M573" s="31"/>
      <c r="N573" s="39">
        <v>62798.06</v>
      </c>
      <c r="O573" s="31"/>
      <c r="P573" s="40">
        <v>20346.57</v>
      </c>
      <c r="HY573" s="27"/>
      <c r="HZ573" s="27"/>
      <c r="IA573" s="27"/>
      <c r="IB573" s="27"/>
      <c r="IC573" s="27"/>
      <c r="ID573" s="27"/>
      <c r="IE573" s="27"/>
      <c r="IG573" s="27"/>
      <c r="IH573" s="27" t="s">
        <v>58</v>
      </c>
      <c r="IW573" s="27"/>
      <c r="IY573" s="27"/>
    </row>
    <row r="574" spans="1:259" customFormat="1" ht="0.75" customHeight="1" x14ac:dyDescent="0.25">
      <c r="A574" s="44"/>
      <c r="B574" s="45"/>
      <c r="C574" s="45"/>
      <c r="D574" s="45"/>
      <c r="E574" s="45"/>
      <c r="F574" s="45"/>
      <c r="G574" s="45"/>
      <c r="H574" s="46"/>
      <c r="I574" s="47"/>
      <c r="J574" s="47"/>
      <c r="K574" s="47"/>
      <c r="L574" s="48"/>
      <c r="M574" s="47"/>
      <c r="N574" s="48"/>
      <c r="O574" s="47"/>
      <c r="P574" s="49"/>
      <c r="HY574" s="27"/>
      <c r="HZ574" s="27"/>
      <c r="IA574" s="27"/>
      <c r="IB574" s="27"/>
      <c r="IC574" s="27"/>
      <c r="ID574" s="27"/>
      <c r="IE574" s="27"/>
      <c r="IG574" s="27"/>
      <c r="IH574" s="27"/>
      <c r="IW574" s="27"/>
      <c r="IY574" s="27"/>
    </row>
    <row r="575" spans="1:259" customFormat="1" ht="15" x14ac:dyDescent="0.25">
      <c r="A575" s="28" t="s">
        <v>402</v>
      </c>
      <c r="B575" s="29" t="s">
        <v>403</v>
      </c>
      <c r="C575" s="150" t="s">
        <v>404</v>
      </c>
      <c r="D575" s="150"/>
      <c r="E575" s="150"/>
      <c r="F575" s="150"/>
      <c r="G575" s="150"/>
      <c r="H575" s="30" t="s">
        <v>166</v>
      </c>
      <c r="I575" s="31">
        <v>0.33695999999999998</v>
      </c>
      <c r="J575" s="32">
        <v>1</v>
      </c>
      <c r="K575" s="54">
        <v>0.33695999999999998</v>
      </c>
      <c r="L575" s="39">
        <v>4470.66</v>
      </c>
      <c r="M575" s="50">
        <v>1.27</v>
      </c>
      <c r="N575" s="39">
        <v>5677.74</v>
      </c>
      <c r="O575" s="31"/>
      <c r="P575" s="40">
        <v>1913.17</v>
      </c>
      <c r="HY575" s="27"/>
      <c r="HZ575" s="27"/>
      <c r="IA575" s="27" t="s">
        <v>404</v>
      </c>
      <c r="IB575" s="27" t="s">
        <v>2</v>
      </c>
      <c r="IC575" s="27" t="s">
        <v>2</v>
      </c>
      <c r="ID575" s="27" t="s">
        <v>2</v>
      </c>
      <c r="IE575" s="27" t="s">
        <v>2</v>
      </c>
      <c r="IG575" s="27"/>
      <c r="IH575" s="27"/>
      <c r="IW575" s="27"/>
      <c r="IY575" s="27"/>
    </row>
    <row r="576" spans="1:259" customFormat="1" ht="15" x14ac:dyDescent="0.25">
      <c r="A576" s="42"/>
      <c r="B576" s="43"/>
      <c r="C576" s="119" t="s">
        <v>405</v>
      </c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51"/>
      <c r="HY576" s="27"/>
      <c r="HZ576" s="27"/>
      <c r="IA576" s="27"/>
      <c r="IB576" s="27"/>
      <c r="IC576" s="27"/>
      <c r="ID576" s="27"/>
      <c r="IE576" s="27"/>
      <c r="IG576" s="27"/>
      <c r="IH576" s="27"/>
      <c r="II576" s="3" t="s">
        <v>405</v>
      </c>
      <c r="IJ576" s="3" t="s">
        <v>2</v>
      </c>
      <c r="IK576" s="3" t="s">
        <v>2</v>
      </c>
      <c r="IL576" s="3" t="s">
        <v>2</v>
      </c>
      <c r="IM576" s="3" t="s">
        <v>2</v>
      </c>
      <c r="IN576" s="3" t="s">
        <v>2</v>
      </c>
      <c r="IO576" s="3" t="s">
        <v>2</v>
      </c>
      <c r="IP576" s="3" t="s">
        <v>2</v>
      </c>
      <c r="IQ576" s="3" t="s">
        <v>2</v>
      </c>
      <c r="IR576" s="3" t="s">
        <v>2</v>
      </c>
      <c r="IS576" s="3" t="s">
        <v>2</v>
      </c>
      <c r="IT576" s="3" t="s">
        <v>2</v>
      </c>
      <c r="IU576" s="3" t="s">
        <v>2</v>
      </c>
      <c r="IV576" s="3" t="s">
        <v>2</v>
      </c>
      <c r="IW576" s="27"/>
      <c r="IY576" s="27"/>
    </row>
    <row r="577" spans="1:259" customFormat="1" ht="15" x14ac:dyDescent="0.25">
      <c r="A577" s="42"/>
      <c r="B577" s="43"/>
      <c r="C577" s="152" t="s">
        <v>58</v>
      </c>
      <c r="D577" s="152"/>
      <c r="E577" s="152"/>
      <c r="F577" s="152"/>
      <c r="G577" s="152"/>
      <c r="H577" s="30"/>
      <c r="I577" s="31"/>
      <c r="J577" s="31"/>
      <c r="K577" s="31"/>
      <c r="L577" s="34"/>
      <c r="M577" s="31"/>
      <c r="N577" s="34"/>
      <c r="O577" s="31"/>
      <c r="P577" s="40">
        <v>1913.17</v>
      </c>
      <c r="HY577" s="27"/>
      <c r="HZ577" s="27"/>
      <c r="IA577" s="27"/>
      <c r="IB577" s="27"/>
      <c r="IC577" s="27"/>
      <c r="ID577" s="27"/>
      <c r="IE577" s="27"/>
      <c r="IG577" s="27"/>
      <c r="IH577" s="27" t="s">
        <v>58</v>
      </c>
      <c r="IW577" s="27"/>
      <c r="IY577" s="27"/>
    </row>
    <row r="578" spans="1:259" customFormat="1" ht="0.75" customHeight="1" x14ac:dyDescent="0.25">
      <c r="A578" s="44"/>
      <c r="B578" s="45"/>
      <c r="C578" s="45"/>
      <c r="D578" s="45"/>
      <c r="E578" s="45"/>
      <c r="F578" s="45"/>
      <c r="G578" s="45"/>
      <c r="H578" s="46"/>
      <c r="I578" s="47"/>
      <c r="J578" s="47"/>
      <c r="K578" s="47"/>
      <c r="L578" s="48"/>
      <c r="M578" s="47"/>
      <c r="N578" s="48"/>
      <c r="O578" s="47"/>
      <c r="P578" s="49"/>
      <c r="HY578" s="27"/>
      <c r="HZ578" s="27"/>
      <c r="IA578" s="27"/>
      <c r="IB578" s="27"/>
      <c r="IC578" s="27"/>
      <c r="ID578" s="27"/>
      <c r="IE578" s="27"/>
      <c r="IG578" s="27"/>
      <c r="IH578" s="27"/>
      <c r="IW578" s="27"/>
      <c r="IY578" s="27"/>
    </row>
    <row r="579" spans="1:259" customFormat="1" ht="15" x14ac:dyDescent="0.25">
      <c r="A579" s="147" t="s">
        <v>67</v>
      </c>
      <c r="B579" s="148"/>
      <c r="C579" s="148"/>
      <c r="D579" s="148"/>
      <c r="E579" s="148"/>
      <c r="F579" s="148"/>
      <c r="G579" s="148"/>
      <c r="H579" s="148"/>
      <c r="I579" s="148"/>
      <c r="J579" s="148"/>
      <c r="K579" s="148"/>
      <c r="L579" s="148"/>
      <c r="M579" s="148"/>
      <c r="N579" s="148"/>
      <c r="O579" s="148"/>
      <c r="P579" s="149"/>
      <c r="HY579" s="27"/>
      <c r="HZ579" s="27" t="s">
        <v>67</v>
      </c>
      <c r="IA579" s="27"/>
      <c r="IB579" s="27"/>
      <c r="IC579" s="27"/>
      <c r="ID579" s="27"/>
      <c r="IE579" s="27"/>
      <c r="IG579" s="27"/>
      <c r="IH579" s="27"/>
      <c r="IW579" s="27"/>
      <c r="IY579" s="27"/>
    </row>
    <row r="580" spans="1:259" customFormat="1" ht="23.25" x14ac:dyDescent="0.25">
      <c r="A580" s="28" t="s">
        <v>406</v>
      </c>
      <c r="B580" s="29" t="s">
        <v>205</v>
      </c>
      <c r="C580" s="150" t="s">
        <v>206</v>
      </c>
      <c r="D580" s="150"/>
      <c r="E580" s="150"/>
      <c r="F580" s="150"/>
      <c r="G580" s="150"/>
      <c r="H580" s="30" t="s">
        <v>55</v>
      </c>
      <c r="I580" s="31">
        <v>8.8599999999999998E-2</v>
      </c>
      <c r="J580" s="32">
        <v>1</v>
      </c>
      <c r="K580" s="55">
        <v>8.8599999999999998E-2</v>
      </c>
      <c r="L580" s="34"/>
      <c r="M580" s="31"/>
      <c r="N580" s="34"/>
      <c r="O580" s="31"/>
      <c r="P580" s="35"/>
      <c r="HY580" s="27"/>
      <c r="HZ580" s="27"/>
      <c r="IA580" s="27" t="s">
        <v>206</v>
      </c>
      <c r="IB580" s="27" t="s">
        <v>2</v>
      </c>
      <c r="IC580" s="27" t="s">
        <v>2</v>
      </c>
      <c r="ID580" s="27" t="s">
        <v>2</v>
      </c>
      <c r="IE580" s="27" t="s">
        <v>2</v>
      </c>
      <c r="IG580" s="27"/>
      <c r="IH580" s="27"/>
      <c r="IW580" s="27"/>
      <c r="IY580" s="27"/>
    </row>
    <row r="581" spans="1:259" customFormat="1" ht="15" x14ac:dyDescent="0.25">
      <c r="A581" s="36"/>
      <c r="B581" s="6"/>
      <c r="C581" s="119" t="s">
        <v>407</v>
      </c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51"/>
      <c r="HY581" s="27"/>
      <c r="HZ581" s="27"/>
      <c r="IA581" s="27"/>
      <c r="IB581" s="27"/>
      <c r="IC581" s="27"/>
      <c r="ID581" s="27"/>
      <c r="IE581" s="27"/>
      <c r="IF581" s="3" t="s">
        <v>407</v>
      </c>
      <c r="IG581" s="27"/>
      <c r="IH581" s="27"/>
      <c r="IW581" s="27"/>
      <c r="IY581" s="27"/>
    </row>
    <row r="582" spans="1:259" customFormat="1" ht="15" x14ac:dyDescent="0.25">
      <c r="A582" s="37"/>
      <c r="B582" s="38"/>
      <c r="C582" s="152" t="s">
        <v>57</v>
      </c>
      <c r="D582" s="152"/>
      <c r="E582" s="152"/>
      <c r="F582" s="152"/>
      <c r="G582" s="152"/>
      <c r="H582" s="30"/>
      <c r="I582" s="31"/>
      <c r="J582" s="31"/>
      <c r="K582" s="31"/>
      <c r="L582" s="34"/>
      <c r="M582" s="31"/>
      <c r="N582" s="39"/>
      <c r="O582" s="31"/>
      <c r="P582" s="40">
        <v>47870.39</v>
      </c>
      <c r="Q582" s="41"/>
      <c r="R582" s="41"/>
      <c r="HY582" s="27"/>
      <c r="HZ582" s="27"/>
      <c r="IA582" s="27"/>
      <c r="IB582" s="27"/>
      <c r="IC582" s="27"/>
      <c r="ID582" s="27"/>
      <c r="IE582" s="27"/>
      <c r="IG582" s="27" t="s">
        <v>57</v>
      </c>
      <c r="IH582" s="27"/>
      <c r="IW582" s="27"/>
      <c r="IY582" s="27"/>
    </row>
    <row r="583" spans="1:259" customFormat="1" ht="15" x14ac:dyDescent="0.25">
      <c r="A583" s="42"/>
      <c r="B583" s="43"/>
      <c r="C583" s="152" t="s">
        <v>58</v>
      </c>
      <c r="D583" s="152"/>
      <c r="E583" s="152"/>
      <c r="F583" s="152"/>
      <c r="G583" s="152"/>
      <c r="H583" s="30"/>
      <c r="I583" s="31"/>
      <c r="J583" s="31"/>
      <c r="K583" s="31"/>
      <c r="L583" s="34"/>
      <c r="M583" s="31"/>
      <c r="N583" s="39">
        <v>576478.67000000004</v>
      </c>
      <c r="O583" s="31"/>
      <c r="P583" s="40">
        <v>51076.01</v>
      </c>
      <c r="HY583" s="27"/>
      <c r="HZ583" s="27"/>
      <c r="IA583" s="27"/>
      <c r="IB583" s="27"/>
      <c r="IC583" s="27"/>
      <c r="ID583" s="27"/>
      <c r="IE583" s="27"/>
      <c r="IG583" s="27"/>
      <c r="IH583" s="27" t="s">
        <v>58</v>
      </c>
      <c r="IW583" s="27"/>
      <c r="IY583" s="27"/>
    </row>
    <row r="584" spans="1:259" customFormat="1" ht="0.75" customHeight="1" x14ac:dyDescent="0.25">
      <c r="A584" s="44"/>
      <c r="B584" s="45"/>
      <c r="C584" s="45"/>
      <c r="D584" s="45"/>
      <c r="E584" s="45"/>
      <c r="F584" s="45"/>
      <c r="G584" s="45"/>
      <c r="H584" s="46"/>
      <c r="I584" s="47"/>
      <c r="J584" s="47"/>
      <c r="K584" s="47"/>
      <c r="L584" s="48"/>
      <c r="M584" s="47"/>
      <c r="N584" s="48"/>
      <c r="O584" s="47"/>
      <c r="P584" s="49"/>
      <c r="HY584" s="27"/>
      <c r="HZ584" s="27"/>
      <c r="IA584" s="27"/>
      <c r="IB584" s="27"/>
      <c r="IC584" s="27"/>
      <c r="ID584" s="27"/>
      <c r="IE584" s="27"/>
      <c r="IG584" s="27"/>
      <c r="IH584" s="27"/>
      <c r="IW584" s="27"/>
      <c r="IY584" s="27"/>
    </row>
    <row r="585" spans="1:259" customFormat="1" ht="23.25" x14ac:dyDescent="0.25">
      <c r="A585" s="28" t="s">
        <v>408</v>
      </c>
      <c r="B585" s="29" t="s">
        <v>409</v>
      </c>
      <c r="C585" s="150" t="s">
        <v>410</v>
      </c>
      <c r="D585" s="150"/>
      <c r="E585" s="150"/>
      <c r="F585" s="150"/>
      <c r="G585" s="150"/>
      <c r="H585" s="30" t="s">
        <v>55</v>
      </c>
      <c r="I585" s="31">
        <v>0.25600000000000001</v>
      </c>
      <c r="J585" s="32">
        <v>1</v>
      </c>
      <c r="K585" s="33">
        <v>0.25600000000000001</v>
      </c>
      <c r="L585" s="34"/>
      <c r="M585" s="31"/>
      <c r="N585" s="34"/>
      <c r="O585" s="31"/>
      <c r="P585" s="35"/>
      <c r="HY585" s="27"/>
      <c r="HZ585" s="27"/>
      <c r="IA585" s="27" t="s">
        <v>410</v>
      </c>
      <c r="IB585" s="27" t="s">
        <v>2</v>
      </c>
      <c r="IC585" s="27" t="s">
        <v>2</v>
      </c>
      <c r="ID585" s="27" t="s">
        <v>2</v>
      </c>
      <c r="IE585" s="27" t="s">
        <v>2</v>
      </c>
      <c r="IG585" s="27"/>
      <c r="IH585" s="27"/>
      <c r="IW585" s="27"/>
      <c r="IY585" s="27"/>
    </row>
    <row r="586" spans="1:259" customFormat="1" ht="15" x14ac:dyDescent="0.25">
      <c r="A586" s="36"/>
      <c r="B586" s="6"/>
      <c r="C586" s="119" t="s">
        <v>310</v>
      </c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51"/>
      <c r="HY586" s="27"/>
      <c r="HZ586" s="27"/>
      <c r="IA586" s="27"/>
      <c r="IB586" s="27"/>
      <c r="IC586" s="27"/>
      <c r="ID586" s="27"/>
      <c r="IE586" s="27"/>
      <c r="IF586" s="3" t="s">
        <v>310</v>
      </c>
      <c r="IG586" s="27"/>
      <c r="IH586" s="27"/>
      <c r="IW586" s="27"/>
      <c r="IY586" s="27"/>
    </row>
    <row r="587" spans="1:259" customFormat="1" ht="15" x14ac:dyDescent="0.25">
      <c r="A587" s="37"/>
      <c r="B587" s="38"/>
      <c r="C587" s="152" t="s">
        <v>57</v>
      </c>
      <c r="D587" s="152"/>
      <c r="E587" s="152"/>
      <c r="F587" s="152"/>
      <c r="G587" s="152"/>
      <c r="H587" s="30"/>
      <c r="I587" s="31"/>
      <c r="J587" s="31"/>
      <c r="K587" s="31"/>
      <c r="L587" s="34"/>
      <c r="M587" s="31"/>
      <c r="N587" s="39"/>
      <c r="O587" s="31"/>
      <c r="P587" s="40">
        <v>16039.33</v>
      </c>
      <c r="Q587" s="41"/>
      <c r="R587" s="41"/>
      <c r="HY587" s="27"/>
      <c r="HZ587" s="27"/>
      <c r="IA587" s="27"/>
      <c r="IB587" s="27"/>
      <c r="IC587" s="27"/>
      <c r="ID587" s="27"/>
      <c r="IE587" s="27"/>
      <c r="IG587" s="27" t="s">
        <v>57</v>
      </c>
      <c r="IH587" s="27"/>
      <c r="IW587" s="27"/>
      <c r="IY587" s="27"/>
    </row>
    <row r="588" spans="1:259" customFormat="1" ht="15" x14ac:dyDescent="0.25">
      <c r="A588" s="42"/>
      <c r="B588" s="43"/>
      <c r="C588" s="152" t="s">
        <v>58</v>
      </c>
      <c r="D588" s="152"/>
      <c r="E588" s="152"/>
      <c r="F588" s="152"/>
      <c r="G588" s="152"/>
      <c r="H588" s="30"/>
      <c r="I588" s="31"/>
      <c r="J588" s="31"/>
      <c r="K588" s="31"/>
      <c r="L588" s="34"/>
      <c r="M588" s="31"/>
      <c r="N588" s="39">
        <v>129155.35</v>
      </c>
      <c r="O588" s="31"/>
      <c r="P588" s="40">
        <v>33063.769999999997</v>
      </c>
      <c r="HY588" s="27"/>
      <c r="HZ588" s="27"/>
      <c r="IA588" s="27"/>
      <c r="IB588" s="27"/>
      <c r="IC588" s="27"/>
      <c r="ID588" s="27"/>
      <c r="IE588" s="27"/>
      <c r="IG588" s="27"/>
      <c r="IH588" s="27" t="s">
        <v>58</v>
      </c>
      <c r="IW588" s="27"/>
      <c r="IY588" s="27"/>
    </row>
    <row r="589" spans="1:259" customFormat="1" ht="0.75" customHeight="1" x14ac:dyDescent="0.25">
      <c r="A589" s="44"/>
      <c r="B589" s="45"/>
      <c r="C589" s="45"/>
      <c r="D589" s="45"/>
      <c r="E589" s="45"/>
      <c r="F589" s="45"/>
      <c r="G589" s="45"/>
      <c r="H589" s="46"/>
      <c r="I589" s="47"/>
      <c r="J589" s="47"/>
      <c r="K589" s="47"/>
      <c r="L589" s="48"/>
      <c r="M589" s="47"/>
      <c r="N589" s="48"/>
      <c r="O589" s="47"/>
      <c r="P589" s="49"/>
      <c r="HY589" s="27"/>
      <c r="HZ589" s="27"/>
      <c r="IA589" s="27"/>
      <c r="IB589" s="27"/>
      <c r="IC589" s="27"/>
      <c r="ID589" s="27"/>
      <c r="IE589" s="27"/>
      <c r="IG589" s="27"/>
      <c r="IH589" s="27"/>
      <c r="IW589" s="27"/>
      <c r="IY589" s="27"/>
    </row>
    <row r="590" spans="1:259" customFormat="1" ht="15" x14ac:dyDescent="0.25">
      <c r="A590" s="28" t="s">
        <v>411</v>
      </c>
      <c r="B590" s="29" t="s">
        <v>412</v>
      </c>
      <c r="C590" s="150" t="s">
        <v>413</v>
      </c>
      <c r="D590" s="150"/>
      <c r="E590" s="150"/>
      <c r="F590" s="150"/>
      <c r="G590" s="150"/>
      <c r="H590" s="30" t="s">
        <v>281</v>
      </c>
      <c r="I590" s="31">
        <v>26.88</v>
      </c>
      <c r="J590" s="32">
        <v>1</v>
      </c>
      <c r="K590" s="50">
        <v>26.88</v>
      </c>
      <c r="L590" s="52">
        <v>108.98</v>
      </c>
      <c r="M590" s="50">
        <v>1.49</v>
      </c>
      <c r="N590" s="52">
        <v>162.38</v>
      </c>
      <c r="O590" s="31"/>
      <c r="P590" s="40">
        <v>4364.7700000000004</v>
      </c>
      <c r="HY590" s="27"/>
      <c r="HZ590" s="27"/>
      <c r="IA590" s="27" t="s">
        <v>413</v>
      </c>
      <c r="IB590" s="27" t="s">
        <v>2</v>
      </c>
      <c r="IC590" s="27" t="s">
        <v>2</v>
      </c>
      <c r="ID590" s="27" t="s">
        <v>2</v>
      </c>
      <c r="IE590" s="27" t="s">
        <v>2</v>
      </c>
      <c r="IG590" s="27"/>
      <c r="IH590" s="27"/>
      <c r="IW590" s="27"/>
      <c r="IY590" s="27"/>
    </row>
    <row r="591" spans="1:259" customFormat="1" ht="15" x14ac:dyDescent="0.25">
      <c r="A591" s="42"/>
      <c r="B591" s="43"/>
      <c r="C591" s="119" t="s">
        <v>414</v>
      </c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51"/>
      <c r="HY591" s="27"/>
      <c r="HZ591" s="27"/>
      <c r="IA591" s="27"/>
      <c r="IB591" s="27"/>
      <c r="IC591" s="27"/>
      <c r="ID591" s="27"/>
      <c r="IE591" s="27"/>
      <c r="IG591" s="27"/>
      <c r="IH591" s="27"/>
      <c r="II591" s="3" t="s">
        <v>414</v>
      </c>
      <c r="IJ591" s="3" t="s">
        <v>2</v>
      </c>
      <c r="IK591" s="3" t="s">
        <v>2</v>
      </c>
      <c r="IL591" s="3" t="s">
        <v>2</v>
      </c>
      <c r="IM591" s="3" t="s">
        <v>2</v>
      </c>
      <c r="IN591" s="3" t="s">
        <v>2</v>
      </c>
      <c r="IO591" s="3" t="s">
        <v>2</v>
      </c>
      <c r="IP591" s="3" t="s">
        <v>2</v>
      </c>
      <c r="IQ591" s="3" t="s">
        <v>2</v>
      </c>
      <c r="IR591" s="3" t="s">
        <v>2</v>
      </c>
      <c r="IS591" s="3" t="s">
        <v>2</v>
      </c>
      <c r="IT591" s="3" t="s">
        <v>2</v>
      </c>
      <c r="IU591" s="3" t="s">
        <v>2</v>
      </c>
      <c r="IV591" s="3" t="s">
        <v>2</v>
      </c>
      <c r="IW591" s="27"/>
      <c r="IY591" s="27"/>
    </row>
    <row r="592" spans="1:259" customFormat="1" ht="15" x14ac:dyDescent="0.25">
      <c r="A592" s="42"/>
      <c r="B592" s="43"/>
      <c r="C592" s="152" t="s">
        <v>58</v>
      </c>
      <c r="D592" s="152"/>
      <c r="E592" s="152"/>
      <c r="F592" s="152"/>
      <c r="G592" s="152"/>
      <c r="H592" s="30"/>
      <c r="I592" s="31"/>
      <c r="J592" s="31"/>
      <c r="K592" s="31"/>
      <c r="L592" s="34"/>
      <c r="M592" s="31"/>
      <c r="N592" s="34"/>
      <c r="O592" s="31"/>
      <c r="P592" s="40">
        <v>4364.7700000000004</v>
      </c>
      <c r="HY592" s="27"/>
      <c r="HZ592" s="27"/>
      <c r="IA592" s="27"/>
      <c r="IB592" s="27"/>
      <c r="IC592" s="27"/>
      <c r="ID592" s="27"/>
      <c r="IE592" s="27"/>
      <c r="IG592" s="27"/>
      <c r="IH592" s="27" t="s">
        <v>58</v>
      </c>
      <c r="IW592" s="27"/>
      <c r="IY592" s="27"/>
    </row>
    <row r="593" spans="1:259" customFormat="1" ht="0.75" customHeight="1" x14ac:dyDescent="0.25">
      <c r="A593" s="44"/>
      <c r="B593" s="45"/>
      <c r="C593" s="45"/>
      <c r="D593" s="45"/>
      <c r="E593" s="45"/>
      <c r="F593" s="45"/>
      <c r="G593" s="45"/>
      <c r="H593" s="46"/>
      <c r="I593" s="47"/>
      <c r="J593" s="47"/>
      <c r="K593" s="47"/>
      <c r="L593" s="48"/>
      <c r="M593" s="47"/>
      <c r="N593" s="48"/>
      <c r="O593" s="47"/>
      <c r="P593" s="49"/>
      <c r="HY593" s="27"/>
      <c r="HZ593" s="27"/>
      <c r="IA593" s="27"/>
      <c r="IB593" s="27"/>
      <c r="IC593" s="27"/>
      <c r="ID593" s="27"/>
      <c r="IE593" s="27"/>
      <c r="IG593" s="27"/>
      <c r="IH593" s="27"/>
      <c r="IW593" s="27"/>
      <c r="IY593" s="27"/>
    </row>
    <row r="594" spans="1:259" customFormat="1" ht="15" x14ac:dyDescent="0.25">
      <c r="A594" s="147" t="s">
        <v>87</v>
      </c>
      <c r="B594" s="148"/>
      <c r="C594" s="148"/>
      <c r="D594" s="148"/>
      <c r="E594" s="148"/>
      <c r="F594" s="148"/>
      <c r="G594" s="148"/>
      <c r="H594" s="148"/>
      <c r="I594" s="148"/>
      <c r="J594" s="148"/>
      <c r="K594" s="148"/>
      <c r="L594" s="148"/>
      <c r="M594" s="148"/>
      <c r="N594" s="148"/>
      <c r="O594" s="148"/>
      <c r="P594" s="149"/>
      <c r="HY594" s="27"/>
      <c r="HZ594" s="27" t="s">
        <v>87</v>
      </c>
      <c r="IA594" s="27"/>
      <c r="IB594" s="27"/>
      <c r="IC594" s="27"/>
      <c r="ID594" s="27"/>
      <c r="IE594" s="27"/>
      <c r="IG594" s="27"/>
      <c r="IH594" s="27"/>
      <c r="IW594" s="27"/>
      <c r="IY594" s="27"/>
    </row>
    <row r="595" spans="1:259" customFormat="1" ht="23.25" x14ac:dyDescent="0.25">
      <c r="A595" s="28" t="s">
        <v>415</v>
      </c>
      <c r="B595" s="29" t="s">
        <v>325</v>
      </c>
      <c r="C595" s="150" t="s">
        <v>416</v>
      </c>
      <c r="D595" s="150"/>
      <c r="E595" s="150"/>
      <c r="F595" s="150"/>
      <c r="G595" s="150"/>
      <c r="H595" s="30" t="s">
        <v>79</v>
      </c>
      <c r="I595" s="31">
        <v>8</v>
      </c>
      <c r="J595" s="32">
        <v>1</v>
      </c>
      <c r="K595" s="32">
        <v>8</v>
      </c>
      <c r="L595" s="34"/>
      <c r="M595" s="31"/>
      <c r="N595" s="34"/>
      <c r="O595" s="31"/>
      <c r="P595" s="35"/>
      <c r="HY595" s="27"/>
      <c r="HZ595" s="27"/>
      <c r="IA595" s="27" t="s">
        <v>416</v>
      </c>
      <c r="IB595" s="27" t="s">
        <v>2</v>
      </c>
      <c r="IC595" s="27" t="s">
        <v>2</v>
      </c>
      <c r="ID595" s="27" t="s">
        <v>2</v>
      </c>
      <c r="IE595" s="27" t="s">
        <v>2</v>
      </c>
      <c r="IG595" s="27"/>
      <c r="IH595" s="27"/>
      <c r="IW595" s="27"/>
      <c r="IY595" s="27"/>
    </row>
    <row r="596" spans="1:259" customFormat="1" ht="15" x14ac:dyDescent="0.25">
      <c r="A596" s="36"/>
      <c r="B596" s="6"/>
      <c r="C596" s="119" t="s">
        <v>327</v>
      </c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51"/>
      <c r="HY596" s="27"/>
      <c r="HZ596" s="27"/>
      <c r="IA596" s="27"/>
      <c r="IB596" s="27"/>
      <c r="IC596" s="27"/>
      <c r="ID596" s="27"/>
      <c r="IE596" s="27"/>
      <c r="IF596" s="3" t="s">
        <v>327</v>
      </c>
      <c r="IG596" s="27"/>
      <c r="IH596" s="27"/>
      <c r="IW596" s="27"/>
      <c r="IY596" s="27"/>
    </row>
    <row r="597" spans="1:259" customFormat="1" ht="15" x14ac:dyDescent="0.25">
      <c r="A597" s="37"/>
      <c r="B597" s="38"/>
      <c r="C597" s="152" t="s">
        <v>57</v>
      </c>
      <c r="D597" s="152"/>
      <c r="E597" s="152"/>
      <c r="F597" s="152"/>
      <c r="G597" s="152"/>
      <c r="H597" s="30"/>
      <c r="I597" s="31"/>
      <c r="J597" s="31"/>
      <c r="K597" s="31"/>
      <c r="L597" s="34"/>
      <c r="M597" s="31"/>
      <c r="N597" s="39"/>
      <c r="O597" s="31"/>
      <c r="P597" s="40">
        <v>11440.82</v>
      </c>
      <c r="Q597" s="41"/>
      <c r="R597" s="41"/>
      <c r="HY597" s="27"/>
      <c r="HZ597" s="27"/>
      <c r="IA597" s="27"/>
      <c r="IB597" s="27"/>
      <c r="IC597" s="27"/>
      <c r="ID597" s="27"/>
      <c r="IE597" s="27"/>
      <c r="IG597" s="27" t="s">
        <v>57</v>
      </c>
      <c r="IH597" s="27"/>
      <c r="IW597" s="27"/>
      <c r="IY597" s="27"/>
    </row>
    <row r="598" spans="1:259" customFormat="1" ht="15" x14ac:dyDescent="0.25">
      <c r="A598" s="42"/>
      <c r="B598" s="43"/>
      <c r="C598" s="152" t="s">
        <v>58</v>
      </c>
      <c r="D598" s="152"/>
      <c r="E598" s="152"/>
      <c r="F598" s="152"/>
      <c r="G598" s="152"/>
      <c r="H598" s="30"/>
      <c r="I598" s="31"/>
      <c r="J598" s="31"/>
      <c r="K598" s="31"/>
      <c r="L598" s="34"/>
      <c r="M598" s="31"/>
      <c r="N598" s="39">
        <v>3493.43</v>
      </c>
      <c r="O598" s="31"/>
      <c r="P598" s="40">
        <v>27947.47</v>
      </c>
      <c r="HY598" s="27"/>
      <c r="HZ598" s="27"/>
      <c r="IA598" s="27"/>
      <c r="IB598" s="27"/>
      <c r="IC598" s="27"/>
      <c r="ID598" s="27"/>
      <c r="IE598" s="27"/>
      <c r="IG598" s="27"/>
      <c r="IH598" s="27" t="s">
        <v>58</v>
      </c>
      <c r="IW598" s="27"/>
      <c r="IY598" s="27"/>
    </row>
    <row r="599" spans="1:259" customFormat="1" ht="0.75" customHeight="1" x14ac:dyDescent="0.25">
      <c r="A599" s="44"/>
      <c r="B599" s="45"/>
      <c r="C599" s="45"/>
      <c r="D599" s="45"/>
      <c r="E599" s="45"/>
      <c r="F599" s="45"/>
      <c r="G599" s="45"/>
      <c r="H599" s="46"/>
      <c r="I599" s="47"/>
      <c r="J599" s="47"/>
      <c r="K599" s="47"/>
      <c r="L599" s="48"/>
      <c r="M599" s="47"/>
      <c r="N599" s="48"/>
      <c r="O599" s="47"/>
      <c r="P599" s="49"/>
      <c r="HY599" s="27"/>
      <c r="HZ599" s="27"/>
      <c r="IA599" s="27"/>
      <c r="IB599" s="27"/>
      <c r="IC599" s="27"/>
      <c r="ID599" s="27"/>
      <c r="IE599" s="27"/>
      <c r="IG599" s="27"/>
      <c r="IH599" s="27"/>
      <c r="IW599" s="27"/>
      <c r="IY599" s="27"/>
    </row>
    <row r="600" spans="1:259" customFormat="1" ht="22.5" customHeight="1" x14ac:dyDescent="0.25">
      <c r="A600" s="28" t="s">
        <v>417</v>
      </c>
      <c r="B600" s="29" t="s">
        <v>418</v>
      </c>
      <c r="C600" s="150" t="s">
        <v>419</v>
      </c>
      <c r="D600" s="150"/>
      <c r="E600" s="150"/>
      <c r="F600" s="150"/>
      <c r="G600" s="150"/>
      <c r="H600" s="30" t="s">
        <v>79</v>
      </c>
      <c r="I600" s="31">
        <v>4</v>
      </c>
      <c r="J600" s="32">
        <v>1</v>
      </c>
      <c r="K600" s="32">
        <v>4</v>
      </c>
      <c r="L600" s="34"/>
      <c r="M600" s="31"/>
      <c r="N600" s="34"/>
      <c r="O600" s="31"/>
      <c r="P600" s="35"/>
      <c r="HY600" s="27"/>
      <c r="HZ600" s="27"/>
      <c r="IA600" s="27" t="s">
        <v>419</v>
      </c>
      <c r="IB600" s="27" t="s">
        <v>2</v>
      </c>
      <c r="IC600" s="27" t="s">
        <v>2</v>
      </c>
      <c r="ID600" s="27" t="s">
        <v>2</v>
      </c>
      <c r="IE600" s="27" t="s">
        <v>2</v>
      </c>
      <c r="IG600" s="27"/>
      <c r="IH600" s="27"/>
      <c r="IW600" s="27"/>
      <c r="IY600" s="27"/>
    </row>
    <row r="601" spans="1:259" customFormat="1" ht="15" x14ac:dyDescent="0.25">
      <c r="A601" s="37"/>
      <c r="B601" s="38"/>
      <c r="C601" s="152" t="s">
        <v>57</v>
      </c>
      <c r="D601" s="152"/>
      <c r="E601" s="152"/>
      <c r="F601" s="152"/>
      <c r="G601" s="152"/>
      <c r="H601" s="30"/>
      <c r="I601" s="31"/>
      <c r="J601" s="31"/>
      <c r="K601" s="31"/>
      <c r="L601" s="34"/>
      <c r="M601" s="31"/>
      <c r="N601" s="39"/>
      <c r="O601" s="31"/>
      <c r="P601" s="40">
        <v>3928.21</v>
      </c>
      <c r="Q601" s="41"/>
      <c r="R601" s="41"/>
      <c r="HY601" s="27"/>
      <c r="HZ601" s="27"/>
      <c r="IA601" s="27"/>
      <c r="IB601" s="27"/>
      <c r="IC601" s="27"/>
      <c r="ID601" s="27"/>
      <c r="IE601" s="27"/>
      <c r="IG601" s="27" t="s">
        <v>57</v>
      </c>
      <c r="IH601" s="27"/>
      <c r="IW601" s="27"/>
      <c r="IY601" s="27"/>
    </row>
    <row r="602" spans="1:259" customFormat="1" ht="15" x14ac:dyDescent="0.25">
      <c r="A602" s="42"/>
      <c r="B602" s="43"/>
      <c r="C602" s="152" t="s">
        <v>58</v>
      </c>
      <c r="D602" s="152"/>
      <c r="E602" s="152"/>
      <c r="F602" s="152"/>
      <c r="G602" s="152"/>
      <c r="H602" s="30"/>
      <c r="I602" s="31"/>
      <c r="J602" s="31"/>
      <c r="K602" s="31"/>
      <c r="L602" s="34"/>
      <c r="M602" s="31"/>
      <c r="N602" s="39">
        <v>2441.09</v>
      </c>
      <c r="O602" s="31"/>
      <c r="P602" s="40">
        <v>9764.36</v>
      </c>
      <c r="HY602" s="27"/>
      <c r="HZ602" s="27"/>
      <c r="IA602" s="27"/>
      <c r="IB602" s="27"/>
      <c r="IC602" s="27"/>
      <c r="ID602" s="27"/>
      <c r="IE602" s="27"/>
      <c r="IG602" s="27"/>
      <c r="IH602" s="27" t="s">
        <v>58</v>
      </c>
      <c r="IW602" s="27"/>
      <c r="IY602" s="27"/>
    </row>
    <row r="603" spans="1:259" customFormat="1" ht="0.75" customHeight="1" x14ac:dyDescent="0.25">
      <c r="A603" s="44"/>
      <c r="B603" s="45"/>
      <c r="C603" s="45"/>
      <c r="D603" s="45"/>
      <c r="E603" s="45"/>
      <c r="F603" s="45"/>
      <c r="G603" s="45"/>
      <c r="H603" s="46"/>
      <c r="I603" s="47"/>
      <c r="J603" s="47"/>
      <c r="K603" s="47"/>
      <c r="L603" s="48"/>
      <c r="M603" s="47"/>
      <c r="N603" s="48"/>
      <c r="O603" s="47"/>
      <c r="P603" s="49"/>
      <c r="HY603" s="27"/>
      <c r="HZ603" s="27"/>
      <c r="IA603" s="27"/>
      <c r="IB603" s="27"/>
      <c r="IC603" s="27"/>
      <c r="ID603" s="27"/>
      <c r="IE603" s="27"/>
      <c r="IG603" s="27"/>
      <c r="IH603" s="27"/>
      <c r="IW603" s="27"/>
      <c r="IY603" s="27"/>
    </row>
    <row r="604" spans="1:259" customFormat="1" ht="15" x14ac:dyDescent="0.25">
      <c r="A604" s="28" t="s">
        <v>420</v>
      </c>
      <c r="B604" s="29" t="s">
        <v>122</v>
      </c>
      <c r="C604" s="150" t="s">
        <v>231</v>
      </c>
      <c r="D604" s="150"/>
      <c r="E604" s="150"/>
      <c r="F604" s="150"/>
      <c r="G604" s="150"/>
      <c r="H604" s="30" t="s">
        <v>124</v>
      </c>
      <c r="I604" s="31">
        <v>0.4</v>
      </c>
      <c r="J604" s="32">
        <v>1</v>
      </c>
      <c r="K604" s="53">
        <v>0.4</v>
      </c>
      <c r="L604" s="34"/>
      <c r="M604" s="31"/>
      <c r="N604" s="34"/>
      <c r="O604" s="31"/>
      <c r="P604" s="35"/>
      <c r="HY604" s="27"/>
      <c r="HZ604" s="27"/>
      <c r="IA604" s="27" t="s">
        <v>231</v>
      </c>
      <c r="IB604" s="27" t="s">
        <v>2</v>
      </c>
      <c r="IC604" s="27" t="s">
        <v>2</v>
      </c>
      <c r="ID604" s="27" t="s">
        <v>2</v>
      </c>
      <c r="IE604" s="27" t="s">
        <v>2</v>
      </c>
      <c r="IG604" s="27"/>
      <c r="IH604" s="27"/>
      <c r="IW604" s="27"/>
      <c r="IY604" s="27"/>
    </row>
    <row r="605" spans="1:259" customFormat="1" ht="15" x14ac:dyDescent="0.25">
      <c r="A605" s="36"/>
      <c r="B605" s="6"/>
      <c r="C605" s="119" t="s">
        <v>125</v>
      </c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51"/>
      <c r="HY605" s="27"/>
      <c r="HZ605" s="27"/>
      <c r="IA605" s="27"/>
      <c r="IB605" s="27"/>
      <c r="IC605" s="27"/>
      <c r="ID605" s="27"/>
      <c r="IE605" s="27"/>
      <c r="IF605" s="3" t="s">
        <v>125</v>
      </c>
      <c r="IG605" s="27"/>
      <c r="IH605" s="27"/>
      <c r="IW605" s="27"/>
      <c r="IY605" s="27"/>
    </row>
    <row r="606" spans="1:259" customFormat="1" ht="15" x14ac:dyDescent="0.25">
      <c r="A606" s="37"/>
      <c r="B606" s="38"/>
      <c r="C606" s="152" t="s">
        <v>57</v>
      </c>
      <c r="D606" s="152"/>
      <c r="E606" s="152"/>
      <c r="F606" s="152"/>
      <c r="G606" s="152"/>
      <c r="H606" s="30"/>
      <c r="I606" s="31"/>
      <c r="J606" s="31"/>
      <c r="K606" s="31"/>
      <c r="L606" s="34"/>
      <c r="M606" s="31"/>
      <c r="N606" s="39"/>
      <c r="O606" s="31"/>
      <c r="P606" s="40">
        <v>2002.26</v>
      </c>
      <c r="Q606" s="41"/>
      <c r="R606" s="41"/>
      <c r="HY606" s="27"/>
      <c r="HZ606" s="27"/>
      <c r="IA606" s="27"/>
      <c r="IB606" s="27"/>
      <c r="IC606" s="27"/>
      <c r="ID606" s="27"/>
      <c r="IE606" s="27"/>
      <c r="IG606" s="27" t="s">
        <v>57</v>
      </c>
      <c r="IH606" s="27"/>
      <c r="IW606" s="27"/>
      <c r="IY606" s="27"/>
    </row>
    <row r="607" spans="1:259" customFormat="1" ht="15" x14ac:dyDescent="0.25">
      <c r="A607" s="42"/>
      <c r="B607" s="43"/>
      <c r="C607" s="152" t="s">
        <v>58</v>
      </c>
      <c r="D607" s="152"/>
      <c r="E607" s="152"/>
      <c r="F607" s="152"/>
      <c r="G607" s="152"/>
      <c r="H607" s="30"/>
      <c r="I607" s="31"/>
      <c r="J607" s="31"/>
      <c r="K607" s="31"/>
      <c r="L607" s="34"/>
      <c r="M607" s="31"/>
      <c r="N607" s="39">
        <v>13563.08</v>
      </c>
      <c r="O607" s="31"/>
      <c r="P607" s="40">
        <v>5425.23</v>
      </c>
      <c r="HY607" s="27"/>
      <c r="HZ607" s="27"/>
      <c r="IA607" s="27"/>
      <c r="IB607" s="27"/>
      <c r="IC607" s="27"/>
      <c r="ID607" s="27"/>
      <c r="IE607" s="27"/>
      <c r="IG607" s="27"/>
      <c r="IH607" s="27" t="s">
        <v>58</v>
      </c>
      <c r="IW607" s="27"/>
      <c r="IY607" s="27"/>
    </row>
    <row r="608" spans="1:259" customFormat="1" ht="0.75" customHeight="1" x14ac:dyDescent="0.25">
      <c r="A608" s="44"/>
      <c r="B608" s="45"/>
      <c r="C608" s="45"/>
      <c r="D608" s="45"/>
      <c r="E608" s="45"/>
      <c r="F608" s="45"/>
      <c r="G608" s="45"/>
      <c r="H608" s="46"/>
      <c r="I608" s="47"/>
      <c r="J608" s="47"/>
      <c r="K608" s="47"/>
      <c r="L608" s="48"/>
      <c r="M608" s="47"/>
      <c r="N608" s="48"/>
      <c r="O608" s="47"/>
      <c r="P608" s="49"/>
      <c r="HY608" s="27"/>
      <c r="HZ608" s="27"/>
      <c r="IA608" s="27"/>
      <c r="IB608" s="27"/>
      <c r="IC608" s="27"/>
      <c r="ID608" s="27"/>
      <c r="IE608" s="27"/>
      <c r="IG608" s="27"/>
      <c r="IH608" s="27"/>
      <c r="IW608" s="27"/>
      <c r="IY608" s="27"/>
    </row>
    <row r="609" spans="1:259" customFormat="1" ht="34.5" x14ac:dyDescent="0.25">
      <c r="A609" s="28" t="s">
        <v>421</v>
      </c>
      <c r="B609" s="29" t="s">
        <v>233</v>
      </c>
      <c r="C609" s="150" t="s">
        <v>234</v>
      </c>
      <c r="D609" s="150"/>
      <c r="E609" s="150"/>
      <c r="F609" s="150"/>
      <c r="G609" s="150"/>
      <c r="H609" s="30" t="s">
        <v>235</v>
      </c>
      <c r="I609" s="31">
        <v>4</v>
      </c>
      <c r="J609" s="32">
        <v>1</v>
      </c>
      <c r="K609" s="32">
        <v>4</v>
      </c>
      <c r="L609" s="39">
        <v>8514.9500000000007</v>
      </c>
      <c r="M609" s="50">
        <v>1.45</v>
      </c>
      <c r="N609" s="39">
        <v>12346.68</v>
      </c>
      <c r="O609" s="31"/>
      <c r="P609" s="40">
        <v>49386.720000000001</v>
      </c>
      <c r="HY609" s="27"/>
      <c r="HZ609" s="27"/>
      <c r="IA609" s="27" t="s">
        <v>234</v>
      </c>
      <c r="IB609" s="27" t="s">
        <v>2</v>
      </c>
      <c r="IC609" s="27" t="s">
        <v>2</v>
      </c>
      <c r="ID609" s="27" t="s">
        <v>2</v>
      </c>
      <c r="IE609" s="27" t="s">
        <v>2</v>
      </c>
      <c r="IG609" s="27"/>
      <c r="IH609" s="27"/>
      <c r="IW609" s="27"/>
      <c r="IY609" s="27"/>
    </row>
    <row r="610" spans="1:259" customFormat="1" ht="15" x14ac:dyDescent="0.25">
      <c r="A610" s="42"/>
      <c r="B610" s="43"/>
      <c r="C610" s="119" t="s">
        <v>218</v>
      </c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51"/>
      <c r="HY610" s="27"/>
      <c r="HZ610" s="27"/>
      <c r="IA610" s="27"/>
      <c r="IB610" s="27"/>
      <c r="IC610" s="27"/>
      <c r="ID610" s="27"/>
      <c r="IE610" s="27"/>
      <c r="IG610" s="27"/>
      <c r="IH610" s="27"/>
      <c r="II610" s="3" t="s">
        <v>218</v>
      </c>
      <c r="IJ610" s="3" t="s">
        <v>2</v>
      </c>
      <c r="IK610" s="3" t="s">
        <v>2</v>
      </c>
      <c r="IL610" s="3" t="s">
        <v>2</v>
      </c>
      <c r="IM610" s="3" t="s">
        <v>2</v>
      </c>
      <c r="IN610" s="3" t="s">
        <v>2</v>
      </c>
      <c r="IO610" s="3" t="s">
        <v>2</v>
      </c>
      <c r="IP610" s="3" t="s">
        <v>2</v>
      </c>
      <c r="IQ610" s="3" t="s">
        <v>2</v>
      </c>
      <c r="IR610" s="3" t="s">
        <v>2</v>
      </c>
      <c r="IS610" s="3" t="s">
        <v>2</v>
      </c>
      <c r="IT610" s="3" t="s">
        <v>2</v>
      </c>
      <c r="IU610" s="3" t="s">
        <v>2</v>
      </c>
      <c r="IV610" s="3" t="s">
        <v>2</v>
      </c>
      <c r="IW610" s="27"/>
      <c r="IY610" s="27"/>
    </row>
    <row r="611" spans="1:259" customFormat="1" ht="15" x14ac:dyDescent="0.25">
      <c r="A611" s="42"/>
      <c r="B611" s="43"/>
      <c r="C611" s="152" t="s">
        <v>58</v>
      </c>
      <c r="D611" s="152"/>
      <c r="E611" s="152"/>
      <c r="F611" s="152"/>
      <c r="G611" s="152"/>
      <c r="H611" s="30"/>
      <c r="I611" s="31"/>
      <c r="J611" s="31"/>
      <c r="K611" s="31"/>
      <c r="L611" s="34"/>
      <c r="M611" s="31"/>
      <c r="N611" s="34"/>
      <c r="O611" s="31"/>
      <c r="P611" s="40">
        <v>49386.720000000001</v>
      </c>
      <c r="HY611" s="27"/>
      <c r="HZ611" s="27"/>
      <c r="IA611" s="27"/>
      <c r="IB611" s="27"/>
      <c r="IC611" s="27"/>
      <c r="ID611" s="27"/>
      <c r="IE611" s="27"/>
      <c r="IG611" s="27"/>
      <c r="IH611" s="27" t="s">
        <v>58</v>
      </c>
      <c r="IW611" s="27"/>
      <c r="IY611" s="27"/>
    </row>
    <row r="612" spans="1:259" customFormat="1" ht="0.75" customHeight="1" x14ac:dyDescent="0.25">
      <c r="A612" s="44"/>
      <c r="B612" s="45"/>
      <c r="C612" s="45"/>
      <c r="D612" s="45"/>
      <c r="E612" s="45"/>
      <c r="F612" s="45"/>
      <c r="G612" s="45"/>
      <c r="H612" s="46"/>
      <c r="I612" s="47"/>
      <c r="J612" s="47"/>
      <c r="K612" s="47"/>
      <c r="L612" s="48"/>
      <c r="M612" s="47"/>
      <c r="N612" s="48"/>
      <c r="O612" s="47"/>
      <c r="P612" s="49"/>
      <c r="HY612" s="27"/>
      <c r="HZ612" s="27"/>
      <c r="IA612" s="27"/>
      <c r="IB612" s="27"/>
      <c r="IC612" s="27"/>
      <c r="ID612" s="27"/>
      <c r="IE612" s="27"/>
      <c r="IG612" s="27"/>
      <c r="IH612" s="27"/>
      <c r="IW612" s="27"/>
      <c r="IY612" s="27"/>
    </row>
    <row r="613" spans="1:259" customFormat="1" ht="23.25" x14ac:dyDescent="0.25">
      <c r="A613" s="28" t="s">
        <v>422</v>
      </c>
      <c r="B613" s="29" t="s">
        <v>228</v>
      </c>
      <c r="C613" s="150" t="s">
        <v>229</v>
      </c>
      <c r="D613" s="150"/>
      <c r="E613" s="150"/>
      <c r="F613" s="150"/>
      <c r="G613" s="150"/>
      <c r="H613" s="30" t="s">
        <v>65</v>
      </c>
      <c r="I613" s="31">
        <v>0.02</v>
      </c>
      <c r="J613" s="32">
        <v>1</v>
      </c>
      <c r="K613" s="50">
        <v>0.02</v>
      </c>
      <c r="L613" s="34"/>
      <c r="M613" s="31"/>
      <c r="N613" s="34"/>
      <c r="O613" s="31"/>
      <c r="P613" s="35"/>
      <c r="HY613" s="27"/>
      <c r="HZ613" s="27"/>
      <c r="IA613" s="27" t="s">
        <v>229</v>
      </c>
      <c r="IB613" s="27" t="s">
        <v>2</v>
      </c>
      <c r="IC613" s="27" t="s">
        <v>2</v>
      </c>
      <c r="ID613" s="27" t="s">
        <v>2</v>
      </c>
      <c r="IE613" s="27" t="s">
        <v>2</v>
      </c>
      <c r="IG613" s="27"/>
      <c r="IH613" s="27"/>
      <c r="IW613" s="27"/>
      <c r="IY613" s="27"/>
    </row>
    <row r="614" spans="1:259" customFormat="1" ht="15" x14ac:dyDescent="0.25">
      <c r="A614" s="36"/>
      <c r="B614" s="6"/>
      <c r="C614" s="119" t="s">
        <v>109</v>
      </c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51"/>
      <c r="HY614" s="27"/>
      <c r="HZ614" s="27"/>
      <c r="IA614" s="27"/>
      <c r="IB614" s="27"/>
      <c r="IC614" s="27"/>
      <c r="ID614" s="27"/>
      <c r="IE614" s="27"/>
      <c r="IF614" s="3" t="s">
        <v>109</v>
      </c>
      <c r="IG614" s="27"/>
      <c r="IH614" s="27"/>
      <c r="IW614" s="27"/>
      <c r="IY614" s="27"/>
    </row>
    <row r="615" spans="1:259" customFormat="1" ht="15" x14ac:dyDescent="0.25">
      <c r="A615" s="37"/>
      <c r="B615" s="38"/>
      <c r="C615" s="152" t="s">
        <v>57</v>
      </c>
      <c r="D615" s="152"/>
      <c r="E615" s="152"/>
      <c r="F615" s="152"/>
      <c r="G615" s="152"/>
      <c r="H615" s="30"/>
      <c r="I615" s="31"/>
      <c r="J615" s="31"/>
      <c r="K615" s="31"/>
      <c r="L615" s="34"/>
      <c r="M615" s="31"/>
      <c r="N615" s="39"/>
      <c r="O615" s="31"/>
      <c r="P615" s="40">
        <v>734.81</v>
      </c>
      <c r="Q615" s="41"/>
      <c r="R615" s="41"/>
      <c r="HY615" s="27"/>
      <c r="HZ615" s="27"/>
      <c r="IA615" s="27"/>
      <c r="IB615" s="27"/>
      <c r="IC615" s="27"/>
      <c r="ID615" s="27"/>
      <c r="IE615" s="27"/>
      <c r="IG615" s="27" t="s">
        <v>57</v>
      </c>
      <c r="IH615" s="27"/>
      <c r="IW615" s="27"/>
      <c r="IY615" s="27"/>
    </row>
    <row r="616" spans="1:259" customFormat="1" ht="15" x14ac:dyDescent="0.25">
      <c r="A616" s="42"/>
      <c r="B616" s="43"/>
      <c r="C616" s="152" t="s">
        <v>58</v>
      </c>
      <c r="D616" s="152"/>
      <c r="E616" s="152"/>
      <c r="F616" s="152"/>
      <c r="G616" s="152"/>
      <c r="H616" s="30"/>
      <c r="I616" s="31"/>
      <c r="J616" s="31"/>
      <c r="K616" s="31"/>
      <c r="L616" s="34"/>
      <c r="M616" s="31"/>
      <c r="N616" s="39">
        <v>100153.5</v>
      </c>
      <c r="O616" s="31"/>
      <c r="P616" s="40">
        <v>2003.07</v>
      </c>
      <c r="HY616" s="27"/>
      <c r="HZ616" s="27"/>
      <c r="IA616" s="27"/>
      <c r="IB616" s="27"/>
      <c r="IC616" s="27"/>
      <c r="ID616" s="27"/>
      <c r="IE616" s="27"/>
      <c r="IG616" s="27"/>
      <c r="IH616" s="27" t="s">
        <v>58</v>
      </c>
      <c r="IW616" s="27"/>
      <c r="IY616" s="27"/>
    </row>
    <row r="617" spans="1:259" customFormat="1" ht="0.75" customHeight="1" x14ac:dyDescent="0.25">
      <c r="A617" s="44"/>
      <c r="B617" s="45"/>
      <c r="C617" s="45"/>
      <c r="D617" s="45"/>
      <c r="E617" s="45"/>
      <c r="F617" s="45"/>
      <c r="G617" s="45"/>
      <c r="H617" s="46"/>
      <c r="I617" s="47"/>
      <c r="J617" s="47"/>
      <c r="K617" s="47"/>
      <c r="L617" s="48"/>
      <c r="M617" s="47"/>
      <c r="N617" s="48"/>
      <c r="O617" s="47"/>
      <c r="P617" s="49"/>
      <c r="HY617" s="27"/>
      <c r="HZ617" s="27"/>
      <c r="IA617" s="27"/>
      <c r="IB617" s="27"/>
      <c r="IC617" s="27"/>
      <c r="ID617" s="27"/>
      <c r="IE617" s="27"/>
      <c r="IG617" s="27"/>
      <c r="IH617" s="27"/>
      <c r="IW617" s="27"/>
      <c r="IY617" s="27"/>
    </row>
    <row r="618" spans="1:259" customFormat="1" ht="23.25" x14ac:dyDescent="0.25">
      <c r="A618" s="28" t="s">
        <v>423</v>
      </c>
      <c r="B618" s="29" t="s">
        <v>339</v>
      </c>
      <c r="C618" s="150" t="s">
        <v>424</v>
      </c>
      <c r="D618" s="150"/>
      <c r="E618" s="150"/>
      <c r="F618" s="150"/>
      <c r="G618" s="150"/>
      <c r="H618" s="30" t="s">
        <v>65</v>
      </c>
      <c r="I618" s="31">
        <v>0.02</v>
      </c>
      <c r="J618" s="32">
        <v>1</v>
      </c>
      <c r="K618" s="50">
        <v>0.02</v>
      </c>
      <c r="L618" s="34"/>
      <c r="M618" s="31"/>
      <c r="N618" s="34"/>
      <c r="O618" s="31"/>
      <c r="P618" s="35"/>
      <c r="HY618" s="27"/>
      <c r="HZ618" s="27"/>
      <c r="IA618" s="27" t="s">
        <v>424</v>
      </c>
      <c r="IB618" s="27" t="s">
        <v>2</v>
      </c>
      <c r="IC618" s="27" t="s">
        <v>2</v>
      </c>
      <c r="ID618" s="27" t="s">
        <v>2</v>
      </c>
      <c r="IE618" s="27" t="s">
        <v>2</v>
      </c>
      <c r="IG618" s="27"/>
      <c r="IH618" s="27"/>
      <c r="IW618" s="27"/>
      <c r="IY618" s="27"/>
    </row>
    <row r="619" spans="1:259" customFormat="1" ht="15" x14ac:dyDescent="0.25">
      <c r="A619" s="36"/>
      <c r="B619" s="6"/>
      <c r="C619" s="119" t="s">
        <v>109</v>
      </c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51"/>
      <c r="HY619" s="27"/>
      <c r="HZ619" s="27"/>
      <c r="IA619" s="27"/>
      <c r="IB619" s="27"/>
      <c r="IC619" s="27"/>
      <c r="ID619" s="27"/>
      <c r="IE619" s="27"/>
      <c r="IF619" s="3" t="s">
        <v>109</v>
      </c>
      <c r="IG619" s="27"/>
      <c r="IH619" s="27"/>
      <c r="IW619" s="27"/>
      <c r="IY619" s="27"/>
    </row>
    <row r="620" spans="1:259" customFormat="1" ht="15" x14ac:dyDescent="0.25">
      <c r="A620" s="37"/>
      <c r="B620" s="38"/>
      <c r="C620" s="152" t="s">
        <v>57</v>
      </c>
      <c r="D620" s="152"/>
      <c r="E620" s="152"/>
      <c r="F620" s="152"/>
      <c r="G620" s="152"/>
      <c r="H620" s="30"/>
      <c r="I620" s="31"/>
      <c r="J620" s="31"/>
      <c r="K620" s="31"/>
      <c r="L620" s="34"/>
      <c r="M620" s="31"/>
      <c r="N620" s="39"/>
      <c r="O620" s="31"/>
      <c r="P620" s="40">
        <v>1002.63</v>
      </c>
      <c r="Q620" s="41"/>
      <c r="R620" s="41"/>
      <c r="HY620" s="27"/>
      <c r="HZ620" s="27"/>
      <c r="IA620" s="27"/>
      <c r="IB620" s="27"/>
      <c r="IC620" s="27"/>
      <c r="ID620" s="27"/>
      <c r="IE620" s="27"/>
      <c r="IG620" s="27" t="s">
        <v>57</v>
      </c>
      <c r="IH620" s="27"/>
      <c r="IW620" s="27"/>
      <c r="IY620" s="27"/>
    </row>
    <row r="621" spans="1:259" customFormat="1" ht="15" x14ac:dyDescent="0.25">
      <c r="A621" s="42"/>
      <c r="B621" s="43"/>
      <c r="C621" s="152" t="s">
        <v>58</v>
      </c>
      <c r="D621" s="152"/>
      <c r="E621" s="152"/>
      <c r="F621" s="152"/>
      <c r="G621" s="152"/>
      <c r="H621" s="30"/>
      <c r="I621" s="31"/>
      <c r="J621" s="31"/>
      <c r="K621" s="31"/>
      <c r="L621" s="34"/>
      <c r="M621" s="31"/>
      <c r="N621" s="39">
        <v>103822</v>
      </c>
      <c r="O621" s="31"/>
      <c r="P621" s="40">
        <v>2076.44</v>
      </c>
      <c r="HY621" s="27"/>
      <c r="HZ621" s="27"/>
      <c r="IA621" s="27"/>
      <c r="IB621" s="27"/>
      <c r="IC621" s="27"/>
      <c r="ID621" s="27"/>
      <c r="IE621" s="27"/>
      <c r="IG621" s="27"/>
      <c r="IH621" s="27" t="s">
        <v>58</v>
      </c>
      <c r="IW621" s="27"/>
      <c r="IY621" s="27"/>
    </row>
    <row r="622" spans="1:259" customFormat="1" ht="0.75" customHeight="1" x14ac:dyDescent="0.25">
      <c r="A622" s="44"/>
      <c r="B622" s="45"/>
      <c r="C622" s="45"/>
      <c r="D622" s="45"/>
      <c r="E622" s="45"/>
      <c r="F622" s="45"/>
      <c r="G622" s="45"/>
      <c r="H622" s="46"/>
      <c r="I622" s="47"/>
      <c r="J622" s="47"/>
      <c r="K622" s="47"/>
      <c r="L622" s="48"/>
      <c r="M622" s="47"/>
      <c r="N622" s="48"/>
      <c r="O622" s="47"/>
      <c r="P622" s="49"/>
      <c r="HY622" s="27"/>
      <c r="HZ622" s="27"/>
      <c r="IA622" s="27"/>
      <c r="IB622" s="27"/>
      <c r="IC622" s="27"/>
      <c r="ID622" s="27"/>
      <c r="IE622" s="27"/>
      <c r="IG622" s="27"/>
      <c r="IH622" s="27"/>
      <c r="IW622" s="27"/>
      <c r="IY622" s="27"/>
    </row>
    <row r="623" spans="1:259" customFormat="1" ht="15" x14ac:dyDescent="0.25">
      <c r="A623" s="28" t="s">
        <v>425</v>
      </c>
      <c r="B623" s="29" t="s">
        <v>220</v>
      </c>
      <c r="C623" s="150" t="s">
        <v>226</v>
      </c>
      <c r="D623" s="150"/>
      <c r="E623" s="150"/>
      <c r="F623" s="150"/>
      <c r="G623" s="150"/>
      <c r="H623" s="30" t="s">
        <v>105</v>
      </c>
      <c r="I623" s="31">
        <v>0.2</v>
      </c>
      <c r="J623" s="32">
        <v>1</v>
      </c>
      <c r="K623" s="53">
        <v>0.2</v>
      </c>
      <c r="L623" s="34"/>
      <c r="M623" s="31"/>
      <c r="N623" s="34"/>
      <c r="O623" s="31"/>
      <c r="P623" s="35"/>
      <c r="HY623" s="27"/>
      <c r="HZ623" s="27"/>
      <c r="IA623" s="27" t="s">
        <v>226</v>
      </c>
      <c r="IB623" s="27" t="s">
        <v>2</v>
      </c>
      <c r="IC623" s="27" t="s">
        <v>2</v>
      </c>
      <c r="ID623" s="27" t="s">
        <v>2</v>
      </c>
      <c r="IE623" s="27" t="s">
        <v>2</v>
      </c>
      <c r="IG623" s="27"/>
      <c r="IH623" s="27"/>
      <c r="IW623" s="27"/>
      <c r="IY623" s="27"/>
    </row>
    <row r="624" spans="1:259" customFormat="1" ht="15" x14ac:dyDescent="0.25">
      <c r="A624" s="36"/>
      <c r="B624" s="6"/>
      <c r="C624" s="119" t="s">
        <v>117</v>
      </c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51"/>
      <c r="HY624" s="27"/>
      <c r="HZ624" s="27"/>
      <c r="IA624" s="27"/>
      <c r="IB624" s="27"/>
      <c r="IC624" s="27"/>
      <c r="ID624" s="27"/>
      <c r="IE624" s="27"/>
      <c r="IF624" s="3" t="s">
        <v>117</v>
      </c>
      <c r="IG624" s="27"/>
      <c r="IH624" s="27"/>
      <c r="IW624" s="27"/>
      <c r="IY624" s="27"/>
    </row>
    <row r="625" spans="1:259" customFormat="1" ht="15" x14ac:dyDescent="0.25">
      <c r="A625" s="37"/>
      <c r="B625" s="38"/>
      <c r="C625" s="152" t="s">
        <v>57</v>
      </c>
      <c r="D625" s="152"/>
      <c r="E625" s="152"/>
      <c r="F625" s="152"/>
      <c r="G625" s="152"/>
      <c r="H625" s="30"/>
      <c r="I625" s="31"/>
      <c r="J625" s="31"/>
      <c r="K625" s="31"/>
      <c r="L625" s="34"/>
      <c r="M625" s="31"/>
      <c r="N625" s="39"/>
      <c r="O625" s="31"/>
      <c r="P625" s="40">
        <v>773.36</v>
      </c>
      <c r="Q625" s="41"/>
      <c r="R625" s="41"/>
      <c r="HY625" s="27"/>
      <c r="HZ625" s="27"/>
      <c r="IA625" s="27"/>
      <c r="IB625" s="27"/>
      <c r="IC625" s="27"/>
      <c r="ID625" s="27"/>
      <c r="IE625" s="27"/>
      <c r="IG625" s="27" t="s">
        <v>57</v>
      </c>
      <c r="IH625" s="27"/>
      <c r="IW625" s="27"/>
      <c r="IY625" s="27"/>
    </row>
    <row r="626" spans="1:259" customFormat="1" ht="15" x14ac:dyDescent="0.25">
      <c r="A626" s="42"/>
      <c r="B626" s="43"/>
      <c r="C626" s="152" t="s">
        <v>58</v>
      </c>
      <c r="D626" s="152"/>
      <c r="E626" s="152"/>
      <c r="F626" s="152"/>
      <c r="G626" s="152"/>
      <c r="H626" s="30"/>
      <c r="I626" s="31"/>
      <c r="J626" s="31"/>
      <c r="K626" s="31"/>
      <c r="L626" s="34"/>
      <c r="M626" s="31"/>
      <c r="N626" s="39">
        <v>11169.25</v>
      </c>
      <c r="O626" s="31"/>
      <c r="P626" s="40">
        <v>2233.85</v>
      </c>
      <c r="HY626" s="27"/>
      <c r="HZ626" s="27"/>
      <c r="IA626" s="27"/>
      <c r="IB626" s="27"/>
      <c r="IC626" s="27"/>
      <c r="ID626" s="27"/>
      <c r="IE626" s="27"/>
      <c r="IG626" s="27"/>
      <c r="IH626" s="27" t="s">
        <v>58</v>
      </c>
      <c r="IW626" s="27"/>
      <c r="IY626" s="27"/>
    </row>
    <row r="627" spans="1:259" customFormat="1" ht="0.75" customHeight="1" x14ac:dyDescent="0.25">
      <c r="A627" s="44"/>
      <c r="B627" s="45"/>
      <c r="C627" s="45"/>
      <c r="D627" s="45"/>
      <c r="E627" s="45"/>
      <c r="F627" s="45"/>
      <c r="G627" s="45"/>
      <c r="H627" s="46"/>
      <c r="I627" s="47"/>
      <c r="J627" s="47"/>
      <c r="K627" s="47"/>
      <c r="L627" s="48"/>
      <c r="M627" s="47"/>
      <c r="N627" s="48"/>
      <c r="O627" s="47"/>
      <c r="P627" s="49"/>
      <c r="HY627" s="27"/>
      <c r="HZ627" s="27"/>
      <c r="IA627" s="27"/>
      <c r="IB627" s="27"/>
      <c r="IC627" s="27"/>
      <c r="ID627" s="27"/>
      <c r="IE627" s="27"/>
      <c r="IG627" s="27"/>
      <c r="IH627" s="27"/>
      <c r="IW627" s="27"/>
      <c r="IY627" s="27"/>
    </row>
    <row r="628" spans="1:259" customFormat="1" ht="23.25" x14ac:dyDescent="0.25">
      <c r="A628" s="28" t="s">
        <v>426</v>
      </c>
      <c r="B628" s="29" t="s">
        <v>427</v>
      </c>
      <c r="C628" s="150" t="s">
        <v>428</v>
      </c>
      <c r="D628" s="150"/>
      <c r="E628" s="150"/>
      <c r="F628" s="150"/>
      <c r="G628" s="150"/>
      <c r="H628" s="30" t="s">
        <v>124</v>
      </c>
      <c r="I628" s="31">
        <v>0.2</v>
      </c>
      <c r="J628" s="32">
        <v>1</v>
      </c>
      <c r="K628" s="53">
        <v>0.2</v>
      </c>
      <c r="L628" s="34"/>
      <c r="M628" s="31"/>
      <c r="N628" s="34"/>
      <c r="O628" s="31"/>
      <c r="P628" s="35"/>
      <c r="HY628" s="27"/>
      <c r="HZ628" s="27"/>
      <c r="IA628" s="27" t="s">
        <v>428</v>
      </c>
      <c r="IB628" s="27" t="s">
        <v>2</v>
      </c>
      <c r="IC628" s="27" t="s">
        <v>2</v>
      </c>
      <c r="ID628" s="27" t="s">
        <v>2</v>
      </c>
      <c r="IE628" s="27" t="s">
        <v>2</v>
      </c>
      <c r="IG628" s="27"/>
      <c r="IH628" s="27"/>
      <c r="IW628" s="27"/>
      <c r="IY628" s="27"/>
    </row>
    <row r="629" spans="1:259" customFormat="1" ht="15" x14ac:dyDescent="0.25">
      <c r="A629" s="36"/>
      <c r="B629" s="6"/>
      <c r="C629" s="119" t="s">
        <v>117</v>
      </c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51"/>
      <c r="HY629" s="27"/>
      <c r="HZ629" s="27"/>
      <c r="IA629" s="27"/>
      <c r="IB629" s="27"/>
      <c r="IC629" s="27"/>
      <c r="ID629" s="27"/>
      <c r="IE629" s="27"/>
      <c r="IF629" s="3" t="s">
        <v>117</v>
      </c>
      <c r="IG629" s="27"/>
      <c r="IH629" s="27"/>
      <c r="IW629" s="27"/>
      <c r="IY629" s="27"/>
    </row>
    <row r="630" spans="1:259" customFormat="1" ht="15" x14ac:dyDescent="0.25">
      <c r="A630" s="37"/>
      <c r="B630" s="38"/>
      <c r="C630" s="152" t="s">
        <v>57</v>
      </c>
      <c r="D630" s="152"/>
      <c r="E630" s="152"/>
      <c r="F630" s="152"/>
      <c r="G630" s="152"/>
      <c r="H630" s="30"/>
      <c r="I630" s="31"/>
      <c r="J630" s="31"/>
      <c r="K630" s="31"/>
      <c r="L630" s="34"/>
      <c r="M630" s="31"/>
      <c r="N630" s="39"/>
      <c r="O630" s="31"/>
      <c r="P630" s="40">
        <v>2362.62</v>
      </c>
      <c r="Q630" s="41"/>
      <c r="R630" s="41"/>
      <c r="HY630" s="27"/>
      <c r="HZ630" s="27"/>
      <c r="IA630" s="27"/>
      <c r="IB630" s="27"/>
      <c r="IC630" s="27"/>
      <c r="ID630" s="27"/>
      <c r="IE630" s="27"/>
      <c r="IG630" s="27" t="s">
        <v>57</v>
      </c>
      <c r="IH630" s="27"/>
      <c r="IW630" s="27"/>
      <c r="IY630" s="27"/>
    </row>
    <row r="631" spans="1:259" customFormat="1" ht="15" x14ac:dyDescent="0.25">
      <c r="A631" s="42"/>
      <c r="B631" s="43"/>
      <c r="C631" s="152" t="s">
        <v>58</v>
      </c>
      <c r="D631" s="152"/>
      <c r="E631" s="152"/>
      <c r="F631" s="152"/>
      <c r="G631" s="152"/>
      <c r="H631" s="30"/>
      <c r="I631" s="31"/>
      <c r="J631" s="31"/>
      <c r="K631" s="31"/>
      <c r="L631" s="34"/>
      <c r="M631" s="31"/>
      <c r="N631" s="39">
        <v>32513.200000000001</v>
      </c>
      <c r="O631" s="31"/>
      <c r="P631" s="40">
        <v>6502.64</v>
      </c>
      <c r="HY631" s="27"/>
      <c r="HZ631" s="27"/>
      <c r="IA631" s="27"/>
      <c r="IB631" s="27"/>
      <c r="IC631" s="27"/>
      <c r="ID631" s="27"/>
      <c r="IE631" s="27"/>
      <c r="IG631" s="27"/>
      <c r="IH631" s="27" t="s">
        <v>58</v>
      </c>
      <c r="IW631" s="27"/>
      <c r="IY631" s="27"/>
    </row>
    <row r="632" spans="1:259" customFormat="1" ht="0.75" customHeight="1" x14ac:dyDescent="0.25">
      <c r="A632" s="44"/>
      <c r="B632" s="45"/>
      <c r="C632" s="45"/>
      <c r="D632" s="45"/>
      <c r="E632" s="45"/>
      <c r="F632" s="45"/>
      <c r="G632" s="45"/>
      <c r="H632" s="46"/>
      <c r="I632" s="47"/>
      <c r="J632" s="47"/>
      <c r="K632" s="47"/>
      <c r="L632" s="48"/>
      <c r="M632" s="47"/>
      <c r="N632" s="48"/>
      <c r="O632" s="47"/>
      <c r="P632" s="49"/>
      <c r="HY632" s="27"/>
      <c r="HZ632" s="27"/>
      <c r="IA632" s="27"/>
      <c r="IB632" s="27"/>
      <c r="IC632" s="27"/>
      <c r="ID632" s="27"/>
      <c r="IE632" s="27"/>
      <c r="IG632" s="27"/>
      <c r="IH632" s="27"/>
      <c r="IW632" s="27"/>
      <c r="IY632" s="27"/>
    </row>
    <row r="633" spans="1:259" customFormat="1" ht="21.75" customHeight="1" x14ac:dyDescent="0.25">
      <c r="A633" s="28" t="s">
        <v>429</v>
      </c>
      <c r="B633" s="29" t="s">
        <v>349</v>
      </c>
      <c r="C633" s="150" t="s">
        <v>430</v>
      </c>
      <c r="D633" s="150"/>
      <c r="E633" s="150"/>
      <c r="F633" s="150"/>
      <c r="G633" s="150"/>
      <c r="H633" s="30" t="s">
        <v>79</v>
      </c>
      <c r="I633" s="31">
        <v>4</v>
      </c>
      <c r="J633" s="32">
        <v>1</v>
      </c>
      <c r="K633" s="32">
        <v>4</v>
      </c>
      <c r="L633" s="34"/>
      <c r="M633" s="31"/>
      <c r="N633" s="34"/>
      <c r="O633" s="31"/>
      <c r="P633" s="35"/>
      <c r="HY633" s="27"/>
      <c r="HZ633" s="27"/>
      <c r="IA633" s="27" t="s">
        <v>430</v>
      </c>
      <c r="IB633" s="27" t="s">
        <v>2</v>
      </c>
      <c r="IC633" s="27" t="s">
        <v>2</v>
      </c>
      <c r="ID633" s="27" t="s">
        <v>2</v>
      </c>
      <c r="IE633" s="27" t="s">
        <v>2</v>
      </c>
      <c r="IG633" s="27"/>
      <c r="IH633" s="27"/>
      <c r="IW633" s="27"/>
      <c r="IY633" s="27"/>
    </row>
    <row r="634" spans="1:259" customFormat="1" ht="15" x14ac:dyDescent="0.25">
      <c r="A634" s="36"/>
      <c r="B634" s="6"/>
      <c r="C634" s="119" t="s">
        <v>431</v>
      </c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51"/>
      <c r="HY634" s="27"/>
      <c r="HZ634" s="27"/>
      <c r="IA634" s="27"/>
      <c r="IB634" s="27"/>
      <c r="IC634" s="27"/>
      <c r="ID634" s="27"/>
      <c r="IE634" s="27"/>
      <c r="IF634" s="3" t="s">
        <v>431</v>
      </c>
      <c r="IG634" s="27"/>
      <c r="IH634" s="27"/>
      <c r="IW634" s="27"/>
      <c r="IY634" s="27"/>
    </row>
    <row r="635" spans="1:259" customFormat="1" ht="15" x14ac:dyDescent="0.25">
      <c r="A635" s="37"/>
      <c r="B635" s="38"/>
      <c r="C635" s="152" t="s">
        <v>57</v>
      </c>
      <c r="D635" s="152"/>
      <c r="E635" s="152"/>
      <c r="F635" s="152"/>
      <c r="G635" s="152"/>
      <c r="H635" s="30"/>
      <c r="I635" s="31"/>
      <c r="J635" s="31"/>
      <c r="K635" s="31"/>
      <c r="L635" s="34"/>
      <c r="M635" s="31"/>
      <c r="N635" s="39"/>
      <c r="O635" s="31"/>
      <c r="P635" s="40">
        <v>1181.21</v>
      </c>
      <c r="Q635" s="41"/>
      <c r="R635" s="41"/>
      <c r="HY635" s="27"/>
      <c r="HZ635" s="27"/>
      <c r="IA635" s="27"/>
      <c r="IB635" s="27"/>
      <c r="IC635" s="27"/>
      <c r="ID635" s="27"/>
      <c r="IE635" s="27"/>
      <c r="IG635" s="27" t="s">
        <v>57</v>
      </c>
      <c r="IH635" s="27"/>
      <c r="IW635" s="27"/>
      <c r="IY635" s="27"/>
    </row>
    <row r="636" spans="1:259" customFormat="1" ht="15" x14ac:dyDescent="0.25">
      <c r="A636" s="42"/>
      <c r="B636" s="43"/>
      <c r="C636" s="152" t="s">
        <v>58</v>
      </c>
      <c r="D636" s="152"/>
      <c r="E636" s="152"/>
      <c r="F636" s="152"/>
      <c r="G636" s="152"/>
      <c r="H636" s="30"/>
      <c r="I636" s="31"/>
      <c r="J636" s="31"/>
      <c r="K636" s="31"/>
      <c r="L636" s="34"/>
      <c r="M636" s="31"/>
      <c r="N636" s="52">
        <v>693.35</v>
      </c>
      <c r="O636" s="31"/>
      <c r="P636" s="40">
        <v>2773.39</v>
      </c>
      <c r="HY636" s="27"/>
      <c r="HZ636" s="27"/>
      <c r="IA636" s="27"/>
      <c r="IB636" s="27"/>
      <c r="IC636" s="27"/>
      <c r="ID636" s="27"/>
      <c r="IE636" s="27"/>
      <c r="IG636" s="27"/>
      <c r="IH636" s="27" t="s">
        <v>58</v>
      </c>
      <c r="IW636" s="27"/>
      <c r="IY636" s="27"/>
    </row>
    <row r="637" spans="1:259" customFormat="1" ht="0.75" customHeight="1" x14ac:dyDescent="0.25">
      <c r="A637" s="44"/>
      <c r="B637" s="45"/>
      <c r="C637" s="45"/>
      <c r="D637" s="45"/>
      <c r="E637" s="45"/>
      <c r="F637" s="45"/>
      <c r="G637" s="45"/>
      <c r="H637" s="46"/>
      <c r="I637" s="47"/>
      <c r="J637" s="47"/>
      <c r="K637" s="47"/>
      <c r="L637" s="48"/>
      <c r="M637" s="47"/>
      <c r="N637" s="48"/>
      <c r="O637" s="47"/>
      <c r="P637" s="49"/>
      <c r="HY637" s="27"/>
      <c r="HZ637" s="27"/>
      <c r="IA637" s="27"/>
      <c r="IB637" s="27"/>
      <c r="IC637" s="27"/>
      <c r="ID637" s="27"/>
      <c r="IE637" s="27"/>
      <c r="IG637" s="27"/>
      <c r="IH637" s="27"/>
      <c r="IW637" s="27"/>
      <c r="IY637" s="27"/>
    </row>
    <row r="638" spans="1:259" customFormat="1" ht="25.5" customHeight="1" x14ac:dyDescent="0.25">
      <c r="A638" s="28" t="s">
        <v>432</v>
      </c>
      <c r="B638" s="29" t="s">
        <v>103</v>
      </c>
      <c r="C638" s="150" t="s">
        <v>433</v>
      </c>
      <c r="D638" s="150"/>
      <c r="E638" s="150"/>
      <c r="F638" s="150"/>
      <c r="G638" s="150"/>
      <c r="H638" s="30" t="s">
        <v>105</v>
      </c>
      <c r="I638" s="31">
        <v>0.6</v>
      </c>
      <c r="J638" s="32">
        <v>1</v>
      </c>
      <c r="K638" s="53">
        <v>0.6</v>
      </c>
      <c r="L638" s="34"/>
      <c r="M638" s="31"/>
      <c r="N638" s="34"/>
      <c r="O638" s="31"/>
      <c r="P638" s="35"/>
      <c r="HY638" s="27"/>
      <c r="HZ638" s="27"/>
      <c r="IA638" s="27" t="s">
        <v>434</v>
      </c>
      <c r="IB638" s="27" t="s">
        <v>2</v>
      </c>
      <c r="IC638" s="27" t="s">
        <v>2</v>
      </c>
      <c r="ID638" s="27" t="s">
        <v>2</v>
      </c>
      <c r="IE638" s="27" t="s">
        <v>2</v>
      </c>
      <c r="IG638" s="27"/>
      <c r="IH638" s="27"/>
      <c r="IW638" s="27"/>
      <c r="IY638" s="27"/>
    </row>
    <row r="639" spans="1:259" customFormat="1" ht="15" x14ac:dyDescent="0.25">
      <c r="A639" s="36"/>
      <c r="B639" s="6"/>
      <c r="C639" s="119" t="s">
        <v>355</v>
      </c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51"/>
      <c r="HY639" s="27"/>
      <c r="HZ639" s="27"/>
      <c r="IA639" s="27"/>
      <c r="IB639" s="27"/>
      <c r="IC639" s="27"/>
      <c r="ID639" s="27"/>
      <c r="IE639" s="27"/>
      <c r="IF639" s="3" t="s">
        <v>355</v>
      </c>
      <c r="IG639" s="27"/>
      <c r="IH639" s="27"/>
      <c r="IW639" s="27"/>
      <c r="IY639" s="27"/>
    </row>
    <row r="640" spans="1:259" customFormat="1" ht="15" x14ac:dyDescent="0.25">
      <c r="A640" s="37"/>
      <c r="B640" s="38"/>
      <c r="C640" s="152" t="s">
        <v>57</v>
      </c>
      <c r="D640" s="152"/>
      <c r="E640" s="152"/>
      <c r="F640" s="152"/>
      <c r="G640" s="152"/>
      <c r="H640" s="30"/>
      <c r="I640" s="31"/>
      <c r="J640" s="31"/>
      <c r="K640" s="31"/>
      <c r="L640" s="34"/>
      <c r="M640" s="31"/>
      <c r="N640" s="39"/>
      <c r="O640" s="31"/>
      <c r="P640" s="40">
        <v>928.46</v>
      </c>
      <c r="Q640" s="41"/>
      <c r="R640" s="41"/>
      <c r="HY640" s="27"/>
      <c r="HZ640" s="27"/>
      <c r="IA640" s="27"/>
      <c r="IB640" s="27"/>
      <c r="IC640" s="27"/>
      <c r="ID640" s="27"/>
      <c r="IE640" s="27"/>
      <c r="IG640" s="27" t="s">
        <v>57</v>
      </c>
      <c r="IH640" s="27"/>
      <c r="IW640" s="27"/>
      <c r="IY640" s="27"/>
    </row>
    <row r="641" spans="1:259" customFormat="1" ht="15" x14ac:dyDescent="0.25">
      <c r="A641" s="42"/>
      <c r="B641" s="43"/>
      <c r="C641" s="152" t="s">
        <v>58</v>
      </c>
      <c r="D641" s="152"/>
      <c r="E641" s="152"/>
      <c r="F641" s="152"/>
      <c r="G641" s="152"/>
      <c r="H641" s="30"/>
      <c r="I641" s="31"/>
      <c r="J641" s="31"/>
      <c r="K641" s="31"/>
      <c r="L641" s="34"/>
      <c r="M641" s="31"/>
      <c r="N641" s="39">
        <v>4468.38</v>
      </c>
      <c r="O641" s="31"/>
      <c r="P641" s="40">
        <v>2681.03</v>
      </c>
      <c r="HY641" s="27"/>
      <c r="HZ641" s="27"/>
      <c r="IA641" s="27"/>
      <c r="IB641" s="27"/>
      <c r="IC641" s="27"/>
      <c r="ID641" s="27"/>
      <c r="IE641" s="27"/>
      <c r="IG641" s="27"/>
      <c r="IH641" s="27" t="s">
        <v>58</v>
      </c>
      <c r="IW641" s="27"/>
      <c r="IY641" s="27"/>
    </row>
    <row r="642" spans="1:259" customFormat="1" ht="0.75" customHeight="1" x14ac:dyDescent="0.25">
      <c r="A642" s="44"/>
      <c r="B642" s="45"/>
      <c r="C642" s="45"/>
      <c r="D642" s="45"/>
      <c r="E642" s="45"/>
      <c r="F642" s="45"/>
      <c r="G642" s="45"/>
      <c r="H642" s="46"/>
      <c r="I642" s="47"/>
      <c r="J642" s="47"/>
      <c r="K642" s="47"/>
      <c r="L642" s="48"/>
      <c r="M642" s="47"/>
      <c r="N642" s="48"/>
      <c r="O642" s="47"/>
      <c r="P642" s="49"/>
      <c r="HY642" s="27"/>
      <c r="HZ642" s="27"/>
      <c r="IA642" s="27"/>
      <c r="IB642" s="27"/>
      <c r="IC642" s="27"/>
      <c r="ID642" s="27"/>
      <c r="IE642" s="27"/>
      <c r="IG642" s="27"/>
      <c r="IH642" s="27"/>
      <c r="IW642" s="27"/>
      <c r="IY642" s="27"/>
    </row>
    <row r="643" spans="1:259" customFormat="1" ht="23.25" x14ac:dyDescent="0.25">
      <c r="A643" s="28" t="s">
        <v>435</v>
      </c>
      <c r="B643" s="29" t="s">
        <v>200</v>
      </c>
      <c r="C643" s="150" t="s">
        <v>201</v>
      </c>
      <c r="D643" s="150"/>
      <c r="E643" s="150"/>
      <c r="F643" s="150"/>
      <c r="G643" s="150"/>
      <c r="H643" s="30" t="s">
        <v>202</v>
      </c>
      <c r="I643" s="31">
        <v>0.06</v>
      </c>
      <c r="J643" s="32">
        <v>1</v>
      </c>
      <c r="K643" s="50">
        <v>0.06</v>
      </c>
      <c r="L643" s="34"/>
      <c r="M643" s="31"/>
      <c r="N643" s="34"/>
      <c r="O643" s="31"/>
      <c r="P643" s="35"/>
      <c r="HY643" s="27"/>
      <c r="HZ643" s="27"/>
      <c r="IA643" s="27" t="s">
        <v>201</v>
      </c>
      <c r="IB643" s="27" t="s">
        <v>2</v>
      </c>
      <c r="IC643" s="27" t="s">
        <v>2</v>
      </c>
      <c r="ID643" s="27" t="s">
        <v>2</v>
      </c>
      <c r="IE643" s="27" t="s">
        <v>2</v>
      </c>
      <c r="IG643" s="27"/>
      <c r="IH643" s="27"/>
      <c r="IW643" s="27"/>
      <c r="IY643" s="27"/>
    </row>
    <row r="644" spans="1:259" customFormat="1" ht="15" x14ac:dyDescent="0.25">
      <c r="A644" s="36"/>
      <c r="B644" s="6"/>
      <c r="C644" s="119" t="s">
        <v>436</v>
      </c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51"/>
      <c r="HY644" s="27"/>
      <c r="HZ644" s="27"/>
      <c r="IA644" s="27"/>
      <c r="IB644" s="27"/>
      <c r="IC644" s="27"/>
      <c r="ID644" s="27"/>
      <c r="IE644" s="27"/>
      <c r="IF644" s="3" t="s">
        <v>436</v>
      </c>
      <c r="IG644" s="27"/>
      <c r="IH644" s="27"/>
      <c r="IW644" s="27"/>
      <c r="IY644" s="27"/>
    </row>
    <row r="645" spans="1:259" customFormat="1" ht="15" x14ac:dyDescent="0.25">
      <c r="A645" s="37"/>
      <c r="B645" s="38"/>
      <c r="C645" s="152" t="s">
        <v>57</v>
      </c>
      <c r="D645" s="152"/>
      <c r="E645" s="152"/>
      <c r="F645" s="152"/>
      <c r="G645" s="152"/>
      <c r="H645" s="30"/>
      <c r="I645" s="31"/>
      <c r="J645" s="31"/>
      <c r="K645" s="31"/>
      <c r="L645" s="34"/>
      <c r="M645" s="31"/>
      <c r="N645" s="39"/>
      <c r="O645" s="31"/>
      <c r="P645" s="40">
        <v>1945.23</v>
      </c>
      <c r="Q645" s="41"/>
      <c r="R645" s="41"/>
      <c r="HY645" s="27"/>
      <c r="HZ645" s="27"/>
      <c r="IA645" s="27"/>
      <c r="IB645" s="27"/>
      <c r="IC645" s="27"/>
      <c r="ID645" s="27"/>
      <c r="IE645" s="27"/>
      <c r="IG645" s="27" t="s">
        <v>57</v>
      </c>
      <c r="IH645" s="27"/>
      <c r="IW645" s="27"/>
      <c r="IY645" s="27"/>
    </row>
    <row r="646" spans="1:259" customFormat="1" ht="15" x14ac:dyDescent="0.25">
      <c r="A646" s="42"/>
      <c r="B646" s="43"/>
      <c r="C646" s="152" t="s">
        <v>58</v>
      </c>
      <c r="D646" s="152"/>
      <c r="E646" s="152"/>
      <c r="F646" s="152"/>
      <c r="G646" s="152"/>
      <c r="H646" s="30"/>
      <c r="I646" s="31"/>
      <c r="J646" s="31"/>
      <c r="K646" s="31"/>
      <c r="L646" s="34"/>
      <c r="M646" s="31"/>
      <c r="N646" s="39">
        <v>71273.83</v>
      </c>
      <c r="O646" s="31"/>
      <c r="P646" s="40">
        <v>4276.43</v>
      </c>
      <c r="HY646" s="27"/>
      <c r="HZ646" s="27"/>
      <c r="IA646" s="27"/>
      <c r="IB646" s="27"/>
      <c r="IC646" s="27"/>
      <c r="ID646" s="27"/>
      <c r="IE646" s="27"/>
      <c r="IG646" s="27"/>
      <c r="IH646" s="27" t="s">
        <v>58</v>
      </c>
      <c r="IW646" s="27"/>
      <c r="IY646" s="27"/>
    </row>
    <row r="647" spans="1:259" customFormat="1" ht="0.75" customHeight="1" x14ac:dyDescent="0.25">
      <c r="A647" s="44"/>
      <c r="B647" s="45"/>
      <c r="C647" s="45"/>
      <c r="D647" s="45"/>
      <c r="E647" s="45"/>
      <c r="F647" s="45"/>
      <c r="G647" s="45"/>
      <c r="H647" s="46"/>
      <c r="I647" s="47"/>
      <c r="J647" s="47"/>
      <c r="K647" s="47"/>
      <c r="L647" s="48"/>
      <c r="M647" s="47"/>
      <c r="N647" s="48"/>
      <c r="O647" s="47"/>
      <c r="P647" s="49"/>
      <c r="HY647" s="27"/>
      <c r="HZ647" s="27"/>
      <c r="IA647" s="27"/>
      <c r="IB647" s="27"/>
      <c r="IC647" s="27"/>
      <c r="ID647" s="27"/>
      <c r="IE647" s="27"/>
      <c r="IG647" s="27"/>
      <c r="IH647" s="27"/>
      <c r="IW647" s="27"/>
      <c r="IY647" s="27"/>
    </row>
    <row r="648" spans="1:259" customFormat="1" ht="15" x14ac:dyDescent="0.25">
      <c r="A648" s="147" t="s">
        <v>126</v>
      </c>
      <c r="B648" s="148"/>
      <c r="C648" s="148"/>
      <c r="D648" s="148"/>
      <c r="E648" s="148"/>
      <c r="F648" s="148"/>
      <c r="G648" s="148"/>
      <c r="H648" s="148"/>
      <c r="I648" s="148"/>
      <c r="J648" s="148"/>
      <c r="K648" s="148"/>
      <c r="L648" s="148"/>
      <c r="M648" s="148"/>
      <c r="N648" s="148"/>
      <c r="O648" s="148"/>
      <c r="P648" s="149"/>
      <c r="HY648" s="27"/>
      <c r="HZ648" s="27" t="s">
        <v>126</v>
      </c>
      <c r="IA648" s="27"/>
      <c r="IB648" s="27"/>
      <c r="IC648" s="27"/>
      <c r="ID648" s="27"/>
      <c r="IE648" s="27"/>
      <c r="IG648" s="27"/>
      <c r="IH648" s="27"/>
      <c r="IW648" s="27"/>
      <c r="IY648" s="27"/>
    </row>
    <row r="649" spans="1:259" customFormat="1" ht="15.75" customHeight="1" x14ac:dyDescent="0.25">
      <c r="A649" s="28" t="s">
        <v>437</v>
      </c>
      <c r="B649" s="29" t="s">
        <v>237</v>
      </c>
      <c r="C649" s="150" t="s">
        <v>238</v>
      </c>
      <c r="D649" s="150"/>
      <c r="E649" s="150"/>
      <c r="F649" s="150"/>
      <c r="G649" s="150"/>
      <c r="H649" s="30" t="s">
        <v>55</v>
      </c>
      <c r="I649" s="31">
        <v>0.11219999999999999</v>
      </c>
      <c r="J649" s="32">
        <v>2</v>
      </c>
      <c r="K649" s="55">
        <v>0.22439999999999999</v>
      </c>
      <c r="L649" s="34"/>
      <c r="M649" s="31"/>
      <c r="N649" s="34"/>
      <c r="O649" s="31"/>
      <c r="P649" s="35"/>
      <c r="HY649" s="27"/>
      <c r="HZ649" s="27"/>
      <c r="IA649" s="27" t="s">
        <v>238</v>
      </c>
      <c r="IB649" s="27" t="s">
        <v>2</v>
      </c>
      <c r="IC649" s="27" t="s">
        <v>2</v>
      </c>
      <c r="ID649" s="27" t="s">
        <v>2</v>
      </c>
      <c r="IE649" s="27" t="s">
        <v>2</v>
      </c>
      <c r="IG649" s="27"/>
      <c r="IH649" s="27"/>
      <c r="IW649" s="27"/>
      <c r="IY649" s="27"/>
    </row>
    <row r="650" spans="1:259" customFormat="1" ht="15" x14ac:dyDescent="0.25">
      <c r="A650" s="36"/>
      <c r="B650" s="6"/>
      <c r="C650" s="119" t="s">
        <v>438</v>
      </c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51"/>
      <c r="HY650" s="27"/>
      <c r="HZ650" s="27"/>
      <c r="IA650" s="27"/>
      <c r="IB650" s="27"/>
      <c r="IC650" s="27"/>
      <c r="ID650" s="27"/>
      <c r="IE650" s="27"/>
      <c r="IF650" s="3" t="s">
        <v>438</v>
      </c>
      <c r="IG650" s="27"/>
      <c r="IH650" s="27"/>
      <c r="IW650" s="27"/>
      <c r="IY650" s="27"/>
    </row>
    <row r="651" spans="1:259" customFormat="1" ht="15" x14ac:dyDescent="0.25">
      <c r="A651" s="37"/>
      <c r="B651" s="38"/>
      <c r="C651" s="152" t="s">
        <v>57</v>
      </c>
      <c r="D651" s="152"/>
      <c r="E651" s="152"/>
      <c r="F651" s="152"/>
      <c r="G651" s="152"/>
      <c r="H651" s="30"/>
      <c r="I651" s="31"/>
      <c r="J651" s="31"/>
      <c r="K651" s="31"/>
      <c r="L651" s="34"/>
      <c r="M651" s="31"/>
      <c r="N651" s="39"/>
      <c r="O651" s="31"/>
      <c r="P651" s="40">
        <v>7624.14</v>
      </c>
      <c r="Q651" s="41"/>
      <c r="R651" s="41"/>
      <c r="HY651" s="27"/>
      <c r="HZ651" s="27"/>
      <c r="IA651" s="27"/>
      <c r="IB651" s="27"/>
      <c r="IC651" s="27"/>
      <c r="ID651" s="27"/>
      <c r="IE651" s="27"/>
      <c r="IG651" s="27" t="s">
        <v>57</v>
      </c>
      <c r="IH651" s="27"/>
      <c r="IW651" s="27"/>
      <c r="IY651" s="27"/>
    </row>
    <row r="652" spans="1:259" customFormat="1" ht="15" x14ac:dyDescent="0.25">
      <c r="A652" s="42"/>
      <c r="B652" s="43"/>
      <c r="C652" s="152" t="s">
        <v>58</v>
      </c>
      <c r="D652" s="152"/>
      <c r="E652" s="152"/>
      <c r="F652" s="152"/>
      <c r="G652" s="152"/>
      <c r="H652" s="30"/>
      <c r="I652" s="31"/>
      <c r="J652" s="31"/>
      <c r="K652" s="31"/>
      <c r="L652" s="34"/>
      <c r="M652" s="31"/>
      <c r="N652" s="39">
        <v>60773.48</v>
      </c>
      <c r="O652" s="31"/>
      <c r="P652" s="40">
        <v>13637.57</v>
      </c>
      <c r="HY652" s="27"/>
      <c r="HZ652" s="27"/>
      <c r="IA652" s="27"/>
      <c r="IB652" s="27"/>
      <c r="IC652" s="27"/>
      <c r="ID652" s="27"/>
      <c r="IE652" s="27"/>
      <c r="IG652" s="27"/>
      <c r="IH652" s="27" t="s">
        <v>58</v>
      </c>
      <c r="IW652" s="27"/>
      <c r="IY652" s="27"/>
    </row>
    <row r="653" spans="1:259" customFormat="1" ht="0.75" customHeight="1" x14ac:dyDescent="0.25">
      <c r="A653" s="44"/>
      <c r="B653" s="45"/>
      <c r="C653" s="45"/>
      <c r="D653" s="45"/>
      <c r="E653" s="45"/>
      <c r="F653" s="45"/>
      <c r="G653" s="45"/>
      <c r="H653" s="46"/>
      <c r="I653" s="47"/>
      <c r="J653" s="47"/>
      <c r="K653" s="47"/>
      <c r="L653" s="48"/>
      <c r="M653" s="47"/>
      <c r="N653" s="48"/>
      <c r="O653" s="47"/>
      <c r="P653" s="49"/>
      <c r="HY653" s="27"/>
      <c r="HZ653" s="27"/>
      <c r="IA653" s="27"/>
      <c r="IB653" s="27"/>
      <c r="IC653" s="27"/>
      <c r="ID653" s="27"/>
      <c r="IE653" s="27"/>
      <c r="IG653" s="27"/>
      <c r="IH653" s="27"/>
      <c r="IW653" s="27"/>
      <c r="IY653" s="27"/>
    </row>
    <row r="654" spans="1:259" customFormat="1" ht="18" customHeight="1" x14ac:dyDescent="0.25">
      <c r="A654" s="28" t="s">
        <v>439</v>
      </c>
      <c r="B654" s="29" t="s">
        <v>241</v>
      </c>
      <c r="C654" s="150" t="s">
        <v>242</v>
      </c>
      <c r="D654" s="150"/>
      <c r="E654" s="150"/>
      <c r="F654" s="150"/>
      <c r="G654" s="150"/>
      <c r="H654" s="30" t="s">
        <v>55</v>
      </c>
      <c r="I654" s="31">
        <v>0.17599999999999999</v>
      </c>
      <c r="J654" s="32">
        <v>1</v>
      </c>
      <c r="K654" s="33">
        <v>0.17599999999999999</v>
      </c>
      <c r="L654" s="34"/>
      <c r="M654" s="31"/>
      <c r="N654" s="34"/>
      <c r="O654" s="31"/>
      <c r="P654" s="35"/>
      <c r="HY654" s="27"/>
      <c r="HZ654" s="27"/>
      <c r="IA654" s="27" t="s">
        <v>242</v>
      </c>
      <c r="IB654" s="27" t="s">
        <v>2</v>
      </c>
      <c r="IC654" s="27" t="s">
        <v>2</v>
      </c>
      <c r="ID654" s="27" t="s">
        <v>2</v>
      </c>
      <c r="IE654" s="27" t="s">
        <v>2</v>
      </c>
      <c r="IG654" s="27"/>
      <c r="IH654" s="27"/>
      <c r="IW654" s="27"/>
      <c r="IY654" s="27"/>
    </row>
    <row r="655" spans="1:259" customFormat="1" ht="15" x14ac:dyDescent="0.25">
      <c r="A655" s="36"/>
      <c r="B655" s="6"/>
      <c r="C655" s="119" t="s">
        <v>317</v>
      </c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51"/>
      <c r="HY655" s="27"/>
      <c r="HZ655" s="27"/>
      <c r="IA655" s="27"/>
      <c r="IB655" s="27"/>
      <c r="IC655" s="27"/>
      <c r="ID655" s="27"/>
      <c r="IE655" s="27"/>
      <c r="IF655" s="3" t="s">
        <v>317</v>
      </c>
      <c r="IG655" s="27"/>
      <c r="IH655" s="27"/>
      <c r="IW655" s="27"/>
      <c r="IY655" s="27"/>
    </row>
    <row r="656" spans="1:259" customFormat="1" ht="15" x14ac:dyDescent="0.25">
      <c r="A656" s="37"/>
      <c r="B656" s="38"/>
      <c r="C656" s="152" t="s">
        <v>57</v>
      </c>
      <c r="D656" s="152"/>
      <c r="E656" s="152"/>
      <c r="F656" s="152"/>
      <c r="G656" s="152"/>
      <c r="H656" s="30"/>
      <c r="I656" s="31"/>
      <c r="J656" s="31"/>
      <c r="K656" s="31"/>
      <c r="L656" s="34"/>
      <c r="M656" s="31"/>
      <c r="N656" s="39"/>
      <c r="O656" s="31"/>
      <c r="P656" s="40">
        <v>6417.77</v>
      </c>
      <c r="Q656" s="41"/>
      <c r="R656" s="41"/>
      <c r="HY656" s="27"/>
      <c r="HZ656" s="27"/>
      <c r="IA656" s="27"/>
      <c r="IB656" s="27"/>
      <c r="IC656" s="27"/>
      <c r="ID656" s="27"/>
      <c r="IE656" s="27"/>
      <c r="IG656" s="27" t="s">
        <v>57</v>
      </c>
      <c r="IH656" s="27"/>
      <c r="IW656" s="27"/>
      <c r="IY656" s="27"/>
    </row>
    <row r="657" spans="1:259" customFormat="1" ht="15" x14ac:dyDescent="0.25">
      <c r="A657" s="42"/>
      <c r="B657" s="43"/>
      <c r="C657" s="152" t="s">
        <v>58</v>
      </c>
      <c r="D657" s="152"/>
      <c r="E657" s="152"/>
      <c r="F657" s="152"/>
      <c r="G657" s="152"/>
      <c r="H657" s="30"/>
      <c r="I657" s="31"/>
      <c r="J657" s="31"/>
      <c r="K657" s="31"/>
      <c r="L657" s="34"/>
      <c r="M657" s="31"/>
      <c r="N657" s="39">
        <v>98784.26</v>
      </c>
      <c r="O657" s="31"/>
      <c r="P657" s="40">
        <v>17386.03</v>
      </c>
      <c r="HY657" s="27"/>
      <c r="HZ657" s="27"/>
      <c r="IA657" s="27"/>
      <c r="IB657" s="27"/>
      <c r="IC657" s="27"/>
      <c r="ID657" s="27"/>
      <c r="IE657" s="27"/>
      <c r="IG657" s="27"/>
      <c r="IH657" s="27" t="s">
        <v>58</v>
      </c>
      <c r="IW657" s="27"/>
      <c r="IY657" s="27"/>
    </row>
    <row r="658" spans="1:259" customFormat="1" ht="0.75" customHeight="1" x14ac:dyDescent="0.25">
      <c r="A658" s="44"/>
      <c r="B658" s="45"/>
      <c r="C658" s="45"/>
      <c r="D658" s="45"/>
      <c r="E658" s="45"/>
      <c r="F658" s="45"/>
      <c r="G658" s="45"/>
      <c r="H658" s="46"/>
      <c r="I658" s="47"/>
      <c r="J658" s="47"/>
      <c r="K658" s="47"/>
      <c r="L658" s="48"/>
      <c r="M658" s="47"/>
      <c r="N658" s="48"/>
      <c r="O658" s="47"/>
      <c r="P658" s="49"/>
      <c r="HY658" s="27"/>
      <c r="HZ658" s="27"/>
      <c r="IA658" s="27"/>
      <c r="IB658" s="27"/>
      <c r="IC658" s="27"/>
      <c r="ID658" s="27"/>
      <c r="IE658" s="27"/>
      <c r="IG658" s="27"/>
      <c r="IH658" s="27"/>
      <c r="IW658" s="27"/>
      <c r="IY658" s="27"/>
    </row>
    <row r="659" spans="1:259" customFormat="1" ht="23.25" x14ac:dyDescent="0.25">
      <c r="A659" s="28" t="s">
        <v>440</v>
      </c>
      <c r="B659" s="29" t="s">
        <v>244</v>
      </c>
      <c r="C659" s="150" t="s">
        <v>245</v>
      </c>
      <c r="D659" s="150"/>
      <c r="E659" s="150"/>
      <c r="F659" s="150"/>
      <c r="G659" s="150"/>
      <c r="H659" s="30" t="s">
        <v>55</v>
      </c>
      <c r="I659" s="31">
        <v>0.17599999999999999</v>
      </c>
      <c r="J659" s="32">
        <v>1</v>
      </c>
      <c r="K659" s="33">
        <v>0.17599999999999999</v>
      </c>
      <c r="L659" s="34"/>
      <c r="M659" s="31"/>
      <c r="N659" s="34"/>
      <c r="O659" s="31"/>
      <c r="P659" s="35"/>
      <c r="HY659" s="27"/>
      <c r="HZ659" s="27"/>
      <c r="IA659" s="27" t="s">
        <v>245</v>
      </c>
      <c r="IB659" s="27" t="s">
        <v>2</v>
      </c>
      <c r="IC659" s="27" t="s">
        <v>2</v>
      </c>
      <c r="ID659" s="27" t="s">
        <v>2</v>
      </c>
      <c r="IE659" s="27" t="s">
        <v>2</v>
      </c>
      <c r="IG659" s="27"/>
      <c r="IH659" s="27"/>
      <c r="IW659" s="27"/>
      <c r="IY659" s="27"/>
    </row>
    <row r="660" spans="1:259" customFormat="1" ht="15" x14ac:dyDescent="0.25">
      <c r="A660" s="36"/>
      <c r="B660" s="6"/>
      <c r="C660" s="119" t="s">
        <v>317</v>
      </c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51"/>
      <c r="HY660" s="27"/>
      <c r="HZ660" s="27"/>
      <c r="IA660" s="27"/>
      <c r="IB660" s="27"/>
      <c r="IC660" s="27"/>
      <c r="ID660" s="27"/>
      <c r="IE660" s="27"/>
      <c r="IF660" s="3" t="s">
        <v>317</v>
      </c>
      <c r="IG660" s="27"/>
      <c r="IH660" s="27"/>
      <c r="IW660" s="27"/>
      <c r="IY660" s="27"/>
    </row>
    <row r="661" spans="1:259" customFormat="1" ht="15" x14ac:dyDescent="0.25">
      <c r="A661" s="37"/>
      <c r="B661" s="38"/>
      <c r="C661" s="152" t="s">
        <v>57</v>
      </c>
      <c r="D661" s="152"/>
      <c r="E661" s="152"/>
      <c r="F661" s="152"/>
      <c r="G661" s="152"/>
      <c r="H661" s="30"/>
      <c r="I661" s="31"/>
      <c r="J661" s="31"/>
      <c r="K661" s="31"/>
      <c r="L661" s="34"/>
      <c r="M661" s="31"/>
      <c r="N661" s="39"/>
      <c r="O661" s="31"/>
      <c r="P661" s="40">
        <v>2243.4</v>
      </c>
      <c r="Q661" s="41"/>
      <c r="R661" s="41"/>
      <c r="HY661" s="27"/>
      <c r="HZ661" s="27"/>
      <c r="IA661" s="27"/>
      <c r="IB661" s="27"/>
      <c r="IC661" s="27"/>
      <c r="ID661" s="27"/>
      <c r="IE661" s="27"/>
      <c r="IG661" s="27" t="s">
        <v>57</v>
      </c>
      <c r="IH661" s="27"/>
      <c r="IW661" s="27"/>
      <c r="IY661" s="27"/>
    </row>
    <row r="662" spans="1:259" customFormat="1" ht="15" x14ac:dyDescent="0.25">
      <c r="A662" s="42"/>
      <c r="B662" s="43"/>
      <c r="C662" s="152" t="s">
        <v>58</v>
      </c>
      <c r="D662" s="152"/>
      <c r="E662" s="152"/>
      <c r="F662" s="152"/>
      <c r="G662" s="152"/>
      <c r="H662" s="30"/>
      <c r="I662" s="31"/>
      <c r="J662" s="31"/>
      <c r="K662" s="31"/>
      <c r="L662" s="34"/>
      <c r="M662" s="31"/>
      <c r="N662" s="39">
        <v>35041.25</v>
      </c>
      <c r="O662" s="31"/>
      <c r="P662" s="40">
        <v>6167.26</v>
      </c>
      <c r="HY662" s="27"/>
      <c r="HZ662" s="27"/>
      <c r="IA662" s="27"/>
      <c r="IB662" s="27"/>
      <c r="IC662" s="27"/>
      <c r="ID662" s="27"/>
      <c r="IE662" s="27"/>
      <c r="IG662" s="27"/>
      <c r="IH662" s="27" t="s">
        <v>58</v>
      </c>
      <c r="IW662" s="27"/>
      <c r="IY662" s="27"/>
    </row>
    <row r="663" spans="1:259" customFormat="1" ht="0.75" customHeight="1" x14ac:dyDescent="0.25">
      <c r="A663" s="44"/>
      <c r="B663" s="45"/>
      <c r="C663" s="45"/>
      <c r="D663" s="45"/>
      <c r="E663" s="45"/>
      <c r="F663" s="45"/>
      <c r="G663" s="45"/>
      <c r="H663" s="46"/>
      <c r="I663" s="47"/>
      <c r="J663" s="47"/>
      <c r="K663" s="47"/>
      <c r="L663" s="48"/>
      <c r="M663" s="47"/>
      <c r="N663" s="48"/>
      <c r="O663" s="47"/>
      <c r="P663" s="49"/>
      <c r="HY663" s="27"/>
      <c r="HZ663" s="27"/>
      <c r="IA663" s="27"/>
      <c r="IB663" s="27"/>
      <c r="IC663" s="27"/>
      <c r="ID663" s="27"/>
      <c r="IE663" s="27"/>
      <c r="IG663" s="27"/>
      <c r="IH663" s="27"/>
      <c r="IW663" s="27"/>
      <c r="IY663" s="27"/>
    </row>
    <row r="664" spans="1:259" customFormat="1" ht="23.25" x14ac:dyDescent="0.25">
      <c r="A664" s="28" t="s">
        <v>441</v>
      </c>
      <c r="B664" s="29" t="s">
        <v>247</v>
      </c>
      <c r="C664" s="150" t="s">
        <v>248</v>
      </c>
      <c r="D664" s="150"/>
      <c r="E664" s="150"/>
      <c r="F664" s="150"/>
      <c r="G664" s="150"/>
      <c r="H664" s="30" t="s">
        <v>55</v>
      </c>
      <c r="I664" s="31">
        <v>0.17599999999999999</v>
      </c>
      <c r="J664" s="32">
        <v>1</v>
      </c>
      <c r="K664" s="33">
        <v>0.17599999999999999</v>
      </c>
      <c r="L664" s="34"/>
      <c r="M664" s="31"/>
      <c r="N664" s="34"/>
      <c r="O664" s="31"/>
      <c r="P664" s="35"/>
      <c r="HY664" s="27"/>
      <c r="HZ664" s="27"/>
      <c r="IA664" s="27" t="s">
        <v>248</v>
      </c>
      <c r="IB664" s="27" t="s">
        <v>2</v>
      </c>
      <c r="IC664" s="27" t="s">
        <v>2</v>
      </c>
      <c r="ID664" s="27" t="s">
        <v>2</v>
      </c>
      <c r="IE664" s="27" t="s">
        <v>2</v>
      </c>
      <c r="IG664" s="27"/>
      <c r="IH664" s="27"/>
      <c r="IW664" s="27"/>
      <c r="IY664" s="27"/>
    </row>
    <row r="665" spans="1:259" customFormat="1" ht="15" x14ac:dyDescent="0.25">
      <c r="A665" s="36"/>
      <c r="B665" s="6"/>
      <c r="C665" s="119" t="s">
        <v>317</v>
      </c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51"/>
      <c r="HY665" s="27"/>
      <c r="HZ665" s="27"/>
      <c r="IA665" s="27"/>
      <c r="IB665" s="27"/>
      <c r="IC665" s="27"/>
      <c r="ID665" s="27"/>
      <c r="IE665" s="27"/>
      <c r="IF665" s="3" t="s">
        <v>317</v>
      </c>
      <c r="IG665" s="27"/>
      <c r="IH665" s="27"/>
      <c r="IW665" s="27"/>
      <c r="IY665" s="27"/>
    </row>
    <row r="666" spans="1:259" customFormat="1" ht="15" x14ac:dyDescent="0.25">
      <c r="A666" s="37"/>
      <c r="B666" s="38"/>
      <c r="C666" s="152" t="s">
        <v>57</v>
      </c>
      <c r="D666" s="152"/>
      <c r="E666" s="152"/>
      <c r="F666" s="152"/>
      <c r="G666" s="152"/>
      <c r="H666" s="30"/>
      <c r="I666" s="31"/>
      <c r="J666" s="31"/>
      <c r="K666" s="31"/>
      <c r="L666" s="34"/>
      <c r="M666" s="31"/>
      <c r="N666" s="39"/>
      <c r="O666" s="31"/>
      <c r="P666" s="40">
        <v>5423.01</v>
      </c>
      <c r="Q666" s="41"/>
      <c r="R666" s="41"/>
      <c r="HY666" s="27"/>
      <c r="HZ666" s="27"/>
      <c r="IA666" s="27"/>
      <c r="IB666" s="27"/>
      <c r="IC666" s="27"/>
      <c r="ID666" s="27"/>
      <c r="IE666" s="27"/>
      <c r="IG666" s="27" t="s">
        <v>57</v>
      </c>
      <c r="IH666" s="27"/>
      <c r="IW666" s="27"/>
      <c r="IY666" s="27"/>
    </row>
    <row r="667" spans="1:259" customFormat="1" ht="15" x14ac:dyDescent="0.25">
      <c r="A667" s="42"/>
      <c r="B667" s="43"/>
      <c r="C667" s="152" t="s">
        <v>58</v>
      </c>
      <c r="D667" s="152"/>
      <c r="E667" s="152"/>
      <c r="F667" s="152"/>
      <c r="G667" s="152"/>
      <c r="H667" s="30"/>
      <c r="I667" s="31"/>
      <c r="J667" s="31"/>
      <c r="K667" s="31"/>
      <c r="L667" s="34"/>
      <c r="M667" s="31"/>
      <c r="N667" s="39">
        <v>84904.77</v>
      </c>
      <c r="O667" s="31"/>
      <c r="P667" s="40">
        <v>14943.24</v>
      </c>
      <c r="HY667" s="27"/>
      <c r="HZ667" s="27"/>
      <c r="IA667" s="27"/>
      <c r="IB667" s="27"/>
      <c r="IC667" s="27"/>
      <c r="ID667" s="27"/>
      <c r="IE667" s="27"/>
      <c r="IG667" s="27"/>
      <c r="IH667" s="27" t="s">
        <v>58</v>
      </c>
      <c r="IW667" s="27"/>
      <c r="IY667" s="27"/>
    </row>
    <row r="668" spans="1:259" customFormat="1" ht="0.75" customHeight="1" x14ac:dyDescent="0.25">
      <c r="A668" s="44"/>
      <c r="B668" s="45"/>
      <c r="C668" s="45"/>
      <c r="D668" s="45"/>
      <c r="E668" s="45"/>
      <c r="F668" s="45"/>
      <c r="G668" s="45"/>
      <c r="H668" s="46"/>
      <c r="I668" s="47"/>
      <c r="J668" s="47"/>
      <c r="K668" s="47"/>
      <c r="L668" s="48"/>
      <c r="M668" s="47"/>
      <c r="N668" s="48"/>
      <c r="O668" s="47"/>
      <c r="P668" s="49"/>
      <c r="HY668" s="27"/>
      <c r="HZ668" s="27"/>
      <c r="IA668" s="27"/>
      <c r="IB668" s="27"/>
      <c r="IC668" s="27"/>
      <c r="ID668" s="27"/>
      <c r="IE668" s="27"/>
      <c r="IG668" s="27"/>
      <c r="IH668" s="27"/>
      <c r="IW668" s="27"/>
      <c r="IY668" s="27"/>
    </row>
    <row r="669" spans="1:259" customFormat="1" ht="35.25" customHeight="1" x14ac:dyDescent="0.25">
      <c r="A669" s="28" t="s">
        <v>442</v>
      </c>
      <c r="B669" s="29" t="s">
        <v>250</v>
      </c>
      <c r="C669" s="150" t="s">
        <v>251</v>
      </c>
      <c r="D669" s="150"/>
      <c r="E669" s="150"/>
      <c r="F669" s="150"/>
      <c r="G669" s="150"/>
      <c r="H669" s="30" t="s">
        <v>145</v>
      </c>
      <c r="I669" s="31">
        <v>0.89759999999999995</v>
      </c>
      <c r="J669" s="32">
        <v>1</v>
      </c>
      <c r="K669" s="55">
        <v>0.89759999999999995</v>
      </c>
      <c r="L669" s="39">
        <v>31789.22</v>
      </c>
      <c r="M669" s="50">
        <v>1.57</v>
      </c>
      <c r="N669" s="39">
        <v>49909.08</v>
      </c>
      <c r="O669" s="31"/>
      <c r="P669" s="40">
        <v>44798.39</v>
      </c>
      <c r="HY669" s="27"/>
      <c r="HZ669" s="27"/>
      <c r="IA669" s="27" t="s">
        <v>251</v>
      </c>
      <c r="IB669" s="27" t="s">
        <v>2</v>
      </c>
      <c r="IC669" s="27" t="s">
        <v>2</v>
      </c>
      <c r="ID669" s="27" t="s">
        <v>2</v>
      </c>
      <c r="IE669" s="27" t="s">
        <v>2</v>
      </c>
      <c r="IG669" s="27"/>
      <c r="IH669" s="27"/>
      <c r="IW669" s="27"/>
      <c r="IY669" s="27"/>
    </row>
    <row r="670" spans="1:259" customFormat="1" ht="15" x14ac:dyDescent="0.25">
      <c r="A670" s="42"/>
      <c r="B670" s="43"/>
      <c r="C670" s="119" t="s">
        <v>252</v>
      </c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51"/>
      <c r="HY670" s="27"/>
      <c r="HZ670" s="27"/>
      <c r="IA670" s="27"/>
      <c r="IB670" s="27"/>
      <c r="IC670" s="27"/>
      <c r="ID670" s="27"/>
      <c r="IE670" s="27"/>
      <c r="IG670" s="27"/>
      <c r="IH670" s="27"/>
      <c r="II670" s="3" t="s">
        <v>252</v>
      </c>
      <c r="IJ670" s="3" t="s">
        <v>2</v>
      </c>
      <c r="IK670" s="3" t="s">
        <v>2</v>
      </c>
      <c r="IL670" s="3" t="s">
        <v>2</v>
      </c>
      <c r="IM670" s="3" t="s">
        <v>2</v>
      </c>
      <c r="IN670" s="3" t="s">
        <v>2</v>
      </c>
      <c r="IO670" s="3" t="s">
        <v>2</v>
      </c>
      <c r="IP670" s="3" t="s">
        <v>2</v>
      </c>
      <c r="IQ670" s="3" t="s">
        <v>2</v>
      </c>
      <c r="IR670" s="3" t="s">
        <v>2</v>
      </c>
      <c r="IS670" s="3" t="s">
        <v>2</v>
      </c>
      <c r="IT670" s="3" t="s">
        <v>2</v>
      </c>
      <c r="IU670" s="3" t="s">
        <v>2</v>
      </c>
      <c r="IV670" s="3" t="s">
        <v>2</v>
      </c>
      <c r="IW670" s="27"/>
      <c r="IY670" s="27"/>
    </row>
    <row r="671" spans="1:259" customFormat="1" ht="15" x14ac:dyDescent="0.25">
      <c r="A671" s="36"/>
      <c r="B671" s="6"/>
      <c r="C671" s="119" t="s">
        <v>443</v>
      </c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51"/>
      <c r="HY671" s="27"/>
      <c r="HZ671" s="27"/>
      <c r="IA671" s="27"/>
      <c r="IB671" s="27"/>
      <c r="IC671" s="27"/>
      <c r="ID671" s="27"/>
      <c r="IE671" s="27"/>
      <c r="IF671" s="3" t="s">
        <v>443</v>
      </c>
      <c r="IG671" s="27"/>
      <c r="IH671" s="27"/>
      <c r="IW671" s="27"/>
      <c r="IY671" s="27"/>
    </row>
    <row r="672" spans="1:259" customFormat="1" ht="15" x14ac:dyDescent="0.25">
      <c r="A672" s="42"/>
      <c r="B672" s="43"/>
      <c r="C672" s="152" t="s">
        <v>58</v>
      </c>
      <c r="D672" s="152"/>
      <c r="E672" s="152"/>
      <c r="F672" s="152"/>
      <c r="G672" s="152"/>
      <c r="H672" s="30"/>
      <c r="I672" s="31"/>
      <c r="J672" s="31"/>
      <c r="K672" s="31"/>
      <c r="L672" s="34"/>
      <c r="M672" s="31"/>
      <c r="N672" s="34"/>
      <c r="O672" s="31"/>
      <c r="P672" s="40">
        <v>44798.39</v>
      </c>
      <c r="HY672" s="27"/>
      <c r="HZ672" s="27"/>
      <c r="IA672" s="27"/>
      <c r="IB672" s="27"/>
      <c r="IC672" s="27"/>
      <c r="ID672" s="27"/>
      <c r="IE672" s="27"/>
      <c r="IG672" s="27"/>
      <c r="IH672" s="27" t="s">
        <v>58</v>
      </c>
      <c r="IW672" s="27"/>
      <c r="IY672" s="27"/>
    </row>
    <row r="673" spans="1:259" customFormat="1" ht="0.75" customHeight="1" x14ac:dyDescent="0.25">
      <c r="A673" s="44"/>
      <c r="B673" s="45"/>
      <c r="C673" s="45"/>
      <c r="D673" s="45"/>
      <c r="E673" s="45"/>
      <c r="F673" s="45"/>
      <c r="G673" s="45"/>
      <c r="H673" s="46"/>
      <c r="I673" s="47"/>
      <c r="J673" s="47"/>
      <c r="K673" s="47"/>
      <c r="L673" s="48"/>
      <c r="M673" s="47"/>
      <c r="N673" s="48"/>
      <c r="O673" s="47"/>
      <c r="P673" s="49"/>
      <c r="HY673" s="27"/>
      <c r="HZ673" s="27"/>
      <c r="IA673" s="27"/>
      <c r="IB673" s="27"/>
      <c r="IC673" s="27"/>
      <c r="ID673" s="27"/>
      <c r="IE673" s="27"/>
      <c r="IG673" s="27"/>
      <c r="IH673" s="27"/>
      <c r="IW673" s="27"/>
      <c r="IY673" s="27"/>
    </row>
    <row r="674" spans="1:259" customFormat="1" ht="37.5" customHeight="1" x14ac:dyDescent="0.25">
      <c r="A674" s="28" t="s">
        <v>444</v>
      </c>
      <c r="B674" s="29" t="s">
        <v>255</v>
      </c>
      <c r="C674" s="150" t="s">
        <v>256</v>
      </c>
      <c r="D674" s="150"/>
      <c r="E674" s="150"/>
      <c r="F674" s="150"/>
      <c r="G674" s="150"/>
      <c r="H674" s="30" t="s">
        <v>257</v>
      </c>
      <c r="I674" s="31">
        <v>3.52</v>
      </c>
      <c r="J674" s="32">
        <v>1</v>
      </c>
      <c r="K674" s="50">
        <v>3.52</v>
      </c>
      <c r="L674" s="52">
        <v>185.26</v>
      </c>
      <c r="M674" s="50">
        <v>1.23</v>
      </c>
      <c r="N674" s="52">
        <v>227.87</v>
      </c>
      <c r="O674" s="31"/>
      <c r="P674" s="51">
        <v>802.1</v>
      </c>
      <c r="HY674" s="27"/>
      <c r="HZ674" s="27"/>
      <c r="IA674" s="27" t="s">
        <v>256</v>
      </c>
      <c r="IB674" s="27" t="s">
        <v>2</v>
      </c>
      <c r="IC674" s="27" t="s">
        <v>2</v>
      </c>
      <c r="ID674" s="27" t="s">
        <v>2</v>
      </c>
      <c r="IE674" s="27" t="s">
        <v>2</v>
      </c>
      <c r="IG674" s="27"/>
      <c r="IH674" s="27"/>
      <c r="IW674" s="27"/>
      <c r="IY674" s="27"/>
    </row>
    <row r="675" spans="1:259" customFormat="1" ht="15" x14ac:dyDescent="0.25">
      <c r="A675" s="42"/>
      <c r="B675" s="43"/>
      <c r="C675" s="119" t="s">
        <v>178</v>
      </c>
      <c r="D675" s="119"/>
      <c r="E675" s="119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51"/>
      <c r="HY675" s="27"/>
      <c r="HZ675" s="27"/>
      <c r="IA675" s="27"/>
      <c r="IB675" s="27"/>
      <c r="IC675" s="27"/>
      <c r="ID675" s="27"/>
      <c r="IE675" s="27"/>
      <c r="IG675" s="27"/>
      <c r="IH675" s="27"/>
      <c r="II675" s="3" t="s">
        <v>178</v>
      </c>
      <c r="IJ675" s="3" t="s">
        <v>2</v>
      </c>
      <c r="IK675" s="3" t="s">
        <v>2</v>
      </c>
      <c r="IL675" s="3" t="s">
        <v>2</v>
      </c>
      <c r="IM675" s="3" t="s">
        <v>2</v>
      </c>
      <c r="IN675" s="3" t="s">
        <v>2</v>
      </c>
      <c r="IO675" s="3" t="s">
        <v>2</v>
      </c>
      <c r="IP675" s="3" t="s">
        <v>2</v>
      </c>
      <c r="IQ675" s="3" t="s">
        <v>2</v>
      </c>
      <c r="IR675" s="3" t="s">
        <v>2</v>
      </c>
      <c r="IS675" s="3" t="s">
        <v>2</v>
      </c>
      <c r="IT675" s="3" t="s">
        <v>2</v>
      </c>
      <c r="IU675" s="3" t="s">
        <v>2</v>
      </c>
      <c r="IV675" s="3" t="s">
        <v>2</v>
      </c>
      <c r="IW675" s="27"/>
      <c r="IY675" s="27"/>
    </row>
    <row r="676" spans="1:259" customFormat="1" ht="15" x14ac:dyDescent="0.25">
      <c r="A676" s="36"/>
      <c r="B676" s="6"/>
      <c r="C676" s="119" t="s">
        <v>445</v>
      </c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51"/>
      <c r="HY676" s="27"/>
      <c r="HZ676" s="27"/>
      <c r="IA676" s="27"/>
      <c r="IB676" s="27"/>
      <c r="IC676" s="27"/>
      <c r="ID676" s="27"/>
      <c r="IE676" s="27"/>
      <c r="IF676" s="3" t="s">
        <v>445</v>
      </c>
      <c r="IG676" s="27"/>
      <c r="IH676" s="27"/>
      <c r="IW676" s="27"/>
      <c r="IY676" s="27"/>
    </row>
    <row r="677" spans="1:259" customFormat="1" ht="15" x14ac:dyDescent="0.25">
      <c r="A677" s="42"/>
      <c r="B677" s="43"/>
      <c r="C677" s="152" t="s">
        <v>58</v>
      </c>
      <c r="D677" s="152"/>
      <c r="E677" s="152"/>
      <c r="F677" s="152"/>
      <c r="G677" s="152"/>
      <c r="H677" s="30"/>
      <c r="I677" s="31"/>
      <c r="J677" s="31"/>
      <c r="K677" s="31"/>
      <c r="L677" s="34"/>
      <c r="M677" s="31"/>
      <c r="N677" s="34"/>
      <c r="O677" s="31"/>
      <c r="P677" s="51">
        <v>802.1</v>
      </c>
      <c r="HY677" s="27"/>
      <c r="HZ677" s="27"/>
      <c r="IA677" s="27"/>
      <c r="IB677" s="27"/>
      <c r="IC677" s="27"/>
      <c r="ID677" s="27"/>
      <c r="IE677" s="27"/>
      <c r="IG677" s="27"/>
      <c r="IH677" s="27" t="s">
        <v>58</v>
      </c>
      <c r="IW677" s="27"/>
      <c r="IY677" s="27"/>
    </row>
    <row r="678" spans="1:259" customFormat="1" ht="0.75" customHeight="1" x14ac:dyDescent="0.25">
      <c r="A678" s="44"/>
      <c r="B678" s="45"/>
      <c r="C678" s="45"/>
      <c r="D678" s="45"/>
      <c r="E678" s="45"/>
      <c r="F678" s="45"/>
      <c r="G678" s="45"/>
      <c r="H678" s="46"/>
      <c r="I678" s="47"/>
      <c r="J678" s="47"/>
      <c r="K678" s="47"/>
      <c r="L678" s="48"/>
      <c r="M678" s="47"/>
      <c r="N678" s="48"/>
      <c r="O678" s="47"/>
      <c r="P678" s="49"/>
      <c r="HY678" s="27"/>
      <c r="HZ678" s="27"/>
      <c r="IA678" s="27"/>
      <c r="IB678" s="27"/>
      <c r="IC678" s="27"/>
      <c r="ID678" s="27"/>
      <c r="IE678" s="27"/>
      <c r="IG678" s="27"/>
      <c r="IH678" s="27"/>
      <c r="IW678" s="27"/>
      <c r="IY678" s="27"/>
    </row>
    <row r="679" spans="1:259" customFormat="1" ht="23.25" x14ac:dyDescent="0.25">
      <c r="A679" s="28" t="s">
        <v>446</v>
      </c>
      <c r="B679" s="29" t="s">
        <v>260</v>
      </c>
      <c r="C679" s="150" t="s">
        <v>261</v>
      </c>
      <c r="D679" s="150"/>
      <c r="E679" s="150"/>
      <c r="F679" s="150"/>
      <c r="G679" s="150"/>
      <c r="H679" s="30" t="s">
        <v>55</v>
      </c>
      <c r="I679" s="31">
        <v>0.17599999999999999</v>
      </c>
      <c r="J679" s="32">
        <v>1</v>
      </c>
      <c r="K679" s="33">
        <v>0.17599999999999999</v>
      </c>
      <c r="L679" s="34"/>
      <c r="M679" s="31"/>
      <c r="N679" s="34"/>
      <c r="O679" s="31"/>
      <c r="P679" s="35"/>
      <c r="HY679" s="27"/>
      <c r="HZ679" s="27"/>
      <c r="IA679" s="27" t="s">
        <v>261</v>
      </c>
      <c r="IB679" s="27" t="s">
        <v>2</v>
      </c>
      <c r="IC679" s="27" t="s">
        <v>2</v>
      </c>
      <c r="ID679" s="27" t="s">
        <v>2</v>
      </c>
      <c r="IE679" s="27" t="s">
        <v>2</v>
      </c>
      <c r="IG679" s="27"/>
      <c r="IH679" s="27"/>
      <c r="IW679" s="27"/>
      <c r="IY679" s="27"/>
    </row>
    <row r="680" spans="1:259" customFormat="1" ht="15" x14ac:dyDescent="0.25">
      <c r="A680" s="36"/>
      <c r="B680" s="6"/>
      <c r="C680" s="119" t="s">
        <v>317</v>
      </c>
      <c r="D680" s="119"/>
      <c r="E680" s="119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51"/>
      <c r="HY680" s="27"/>
      <c r="HZ680" s="27"/>
      <c r="IA680" s="27"/>
      <c r="IB680" s="27"/>
      <c r="IC680" s="27"/>
      <c r="ID680" s="27"/>
      <c r="IE680" s="27"/>
      <c r="IF680" s="3" t="s">
        <v>317</v>
      </c>
      <c r="IG680" s="27"/>
      <c r="IH680" s="27"/>
      <c r="IW680" s="27"/>
      <c r="IY680" s="27"/>
    </row>
    <row r="681" spans="1:259" customFormat="1" ht="15" x14ac:dyDescent="0.25">
      <c r="A681" s="37"/>
      <c r="B681" s="38"/>
      <c r="C681" s="152" t="s">
        <v>57</v>
      </c>
      <c r="D681" s="152"/>
      <c r="E681" s="152"/>
      <c r="F681" s="152"/>
      <c r="G681" s="152"/>
      <c r="H681" s="30"/>
      <c r="I681" s="31"/>
      <c r="J681" s="31"/>
      <c r="K681" s="31"/>
      <c r="L681" s="34"/>
      <c r="M681" s="31"/>
      <c r="N681" s="39"/>
      <c r="O681" s="31"/>
      <c r="P681" s="40">
        <v>20642.490000000002</v>
      </c>
      <c r="Q681" s="41"/>
      <c r="R681" s="41"/>
      <c r="HY681" s="27"/>
      <c r="HZ681" s="27"/>
      <c r="IA681" s="27"/>
      <c r="IB681" s="27"/>
      <c r="IC681" s="27"/>
      <c r="ID681" s="27"/>
      <c r="IE681" s="27"/>
      <c r="IG681" s="27" t="s">
        <v>57</v>
      </c>
      <c r="IH681" s="27"/>
      <c r="IW681" s="27"/>
      <c r="IY681" s="27"/>
    </row>
    <row r="682" spans="1:259" customFormat="1" ht="15" x14ac:dyDescent="0.25">
      <c r="A682" s="42"/>
      <c r="B682" s="43"/>
      <c r="C682" s="152" t="s">
        <v>58</v>
      </c>
      <c r="D682" s="152"/>
      <c r="E682" s="152"/>
      <c r="F682" s="152"/>
      <c r="G682" s="152"/>
      <c r="H682" s="30"/>
      <c r="I682" s="31"/>
      <c r="J682" s="31"/>
      <c r="K682" s="31"/>
      <c r="L682" s="34"/>
      <c r="M682" s="31"/>
      <c r="N682" s="39">
        <v>323525.63</v>
      </c>
      <c r="O682" s="31"/>
      <c r="P682" s="40">
        <v>56940.51</v>
      </c>
      <c r="HY682" s="27"/>
      <c r="HZ682" s="27"/>
      <c r="IA682" s="27"/>
      <c r="IB682" s="27"/>
      <c r="IC682" s="27"/>
      <c r="ID682" s="27"/>
      <c r="IE682" s="27"/>
      <c r="IG682" s="27"/>
      <c r="IH682" s="27" t="s">
        <v>58</v>
      </c>
      <c r="IW682" s="27"/>
      <c r="IY682" s="27"/>
    </row>
    <row r="683" spans="1:259" customFormat="1" ht="0.75" customHeight="1" x14ac:dyDescent="0.25">
      <c r="A683" s="44"/>
      <c r="B683" s="45"/>
      <c r="C683" s="45"/>
      <c r="D683" s="45"/>
      <c r="E683" s="45"/>
      <c r="F683" s="45"/>
      <c r="G683" s="45"/>
      <c r="H683" s="46"/>
      <c r="I683" s="47"/>
      <c r="J683" s="47"/>
      <c r="K683" s="47"/>
      <c r="L683" s="48"/>
      <c r="M683" s="47"/>
      <c r="N683" s="48"/>
      <c r="O683" s="47"/>
      <c r="P683" s="49"/>
      <c r="HY683" s="27"/>
      <c r="HZ683" s="27"/>
      <c r="IA683" s="27"/>
      <c r="IB683" s="27"/>
      <c r="IC683" s="27"/>
      <c r="ID683" s="27"/>
      <c r="IE683" s="27"/>
      <c r="IG683" s="27"/>
      <c r="IH683" s="27"/>
      <c r="IW683" s="27"/>
      <c r="IY683" s="27"/>
    </row>
    <row r="684" spans="1:259" customFormat="1" ht="23.25" x14ac:dyDescent="0.25">
      <c r="A684" s="28" t="s">
        <v>447</v>
      </c>
      <c r="B684" s="29" t="s">
        <v>194</v>
      </c>
      <c r="C684" s="150" t="s">
        <v>195</v>
      </c>
      <c r="D684" s="150"/>
      <c r="E684" s="150"/>
      <c r="F684" s="150"/>
      <c r="G684" s="150"/>
      <c r="H684" s="30" t="s">
        <v>145</v>
      </c>
      <c r="I684" s="31">
        <v>0.2112</v>
      </c>
      <c r="J684" s="32">
        <v>1</v>
      </c>
      <c r="K684" s="55">
        <v>0.2112</v>
      </c>
      <c r="L684" s="39">
        <v>33998.35</v>
      </c>
      <c r="M684" s="50">
        <v>1.1299999999999999</v>
      </c>
      <c r="N684" s="39">
        <v>38418.14</v>
      </c>
      <c r="O684" s="31"/>
      <c r="P684" s="40">
        <v>8113.91</v>
      </c>
      <c r="HY684" s="27"/>
      <c r="HZ684" s="27"/>
      <c r="IA684" s="27" t="s">
        <v>195</v>
      </c>
      <c r="IB684" s="27" t="s">
        <v>2</v>
      </c>
      <c r="IC684" s="27" t="s">
        <v>2</v>
      </c>
      <c r="ID684" s="27" t="s">
        <v>2</v>
      </c>
      <c r="IE684" s="27" t="s">
        <v>2</v>
      </c>
      <c r="IG684" s="27"/>
      <c r="IH684" s="27"/>
      <c r="IW684" s="27"/>
      <c r="IY684" s="27"/>
    </row>
    <row r="685" spans="1:259" customFormat="1" ht="15" x14ac:dyDescent="0.25">
      <c r="A685" s="42"/>
      <c r="B685" s="43"/>
      <c r="C685" s="119" t="s">
        <v>178</v>
      </c>
      <c r="D685" s="119"/>
      <c r="E685" s="119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51"/>
      <c r="HY685" s="27"/>
      <c r="HZ685" s="27"/>
      <c r="IA685" s="27"/>
      <c r="IB685" s="27"/>
      <c r="IC685" s="27"/>
      <c r="ID685" s="27"/>
      <c r="IE685" s="27"/>
      <c r="IG685" s="27"/>
      <c r="IH685" s="27"/>
      <c r="II685" s="3" t="s">
        <v>178</v>
      </c>
      <c r="IJ685" s="3" t="s">
        <v>2</v>
      </c>
      <c r="IK685" s="3" t="s">
        <v>2</v>
      </c>
      <c r="IL685" s="3" t="s">
        <v>2</v>
      </c>
      <c r="IM685" s="3" t="s">
        <v>2</v>
      </c>
      <c r="IN685" s="3" t="s">
        <v>2</v>
      </c>
      <c r="IO685" s="3" t="s">
        <v>2</v>
      </c>
      <c r="IP685" s="3" t="s">
        <v>2</v>
      </c>
      <c r="IQ685" s="3" t="s">
        <v>2</v>
      </c>
      <c r="IR685" s="3" t="s">
        <v>2</v>
      </c>
      <c r="IS685" s="3" t="s">
        <v>2</v>
      </c>
      <c r="IT685" s="3" t="s">
        <v>2</v>
      </c>
      <c r="IU685" s="3" t="s">
        <v>2</v>
      </c>
      <c r="IV685" s="3" t="s">
        <v>2</v>
      </c>
      <c r="IW685" s="27"/>
      <c r="IY685" s="27"/>
    </row>
    <row r="686" spans="1:259" customFormat="1" ht="15" x14ac:dyDescent="0.25">
      <c r="A686" s="42"/>
      <c r="B686" s="43"/>
      <c r="C686" s="152" t="s">
        <v>58</v>
      </c>
      <c r="D686" s="152"/>
      <c r="E686" s="152"/>
      <c r="F686" s="152"/>
      <c r="G686" s="152"/>
      <c r="H686" s="30"/>
      <c r="I686" s="31"/>
      <c r="J686" s="31"/>
      <c r="K686" s="31"/>
      <c r="L686" s="34"/>
      <c r="M686" s="31"/>
      <c r="N686" s="34"/>
      <c r="O686" s="31"/>
      <c r="P686" s="40">
        <v>8113.91</v>
      </c>
      <c r="HY686" s="27"/>
      <c r="HZ686" s="27"/>
      <c r="IA686" s="27"/>
      <c r="IB686" s="27"/>
      <c r="IC686" s="27"/>
      <c r="ID686" s="27"/>
      <c r="IE686" s="27"/>
      <c r="IG686" s="27"/>
      <c r="IH686" s="27" t="s">
        <v>58</v>
      </c>
      <c r="IW686" s="27"/>
      <c r="IY686" s="27"/>
    </row>
    <row r="687" spans="1:259" customFormat="1" ht="0.75" customHeight="1" x14ac:dyDescent="0.25">
      <c r="A687" s="44"/>
      <c r="B687" s="45"/>
      <c r="C687" s="45"/>
      <c r="D687" s="45"/>
      <c r="E687" s="45"/>
      <c r="F687" s="45"/>
      <c r="G687" s="45"/>
      <c r="H687" s="46"/>
      <c r="I687" s="47"/>
      <c r="J687" s="47"/>
      <c r="K687" s="47"/>
      <c r="L687" s="48"/>
      <c r="M687" s="47"/>
      <c r="N687" s="48"/>
      <c r="O687" s="47"/>
      <c r="P687" s="49"/>
      <c r="HY687" s="27"/>
      <c r="HZ687" s="27"/>
      <c r="IA687" s="27"/>
      <c r="IB687" s="27"/>
      <c r="IC687" s="27"/>
      <c r="ID687" s="27"/>
      <c r="IE687" s="27"/>
      <c r="IG687" s="27"/>
      <c r="IH687" s="27"/>
      <c r="IW687" s="27"/>
      <c r="IY687" s="27"/>
    </row>
    <row r="688" spans="1:259" customFormat="1" ht="23.25" x14ac:dyDescent="0.25">
      <c r="A688" s="28" t="s">
        <v>448</v>
      </c>
      <c r="B688" s="29" t="s">
        <v>184</v>
      </c>
      <c r="C688" s="150" t="s">
        <v>185</v>
      </c>
      <c r="D688" s="150"/>
      <c r="E688" s="150"/>
      <c r="F688" s="150"/>
      <c r="G688" s="150"/>
      <c r="H688" s="30" t="s">
        <v>177</v>
      </c>
      <c r="I688" s="31">
        <v>3.52</v>
      </c>
      <c r="J688" s="32">
        <v>1</v>
      </c>
      <c r="K688" s="50">
        <v>3.52</v>
      </c>
      <c r="L688" s="52">
        <v>68.290000000000006</v>
      </c>
      <c r="M688" s="50">
        <v>1.94</v>
      </c>
      <c r="N688" s="52">
        <v>132.47999999999999</v>
      </c>
      <c r="O688" s="31"/>
      <c r="P688" s="51">
        <v>466.33</v>
      </c>
      <c r="HY688" s="27"/>
      <c r="HZ688" s="27"/>
      <c r="IA688" s="27" t="s">
        <v>185</v>
      </c>
      <c r="IB688" s="27" t="s">
        <v>2</v>
      </c>
      <c r="IC688" s="27" t="s">
        <v>2</v>
      </c>
      <c r="ID688" s="27" t="s">
        <v>2</v>
      </c>
      <c r="IE688" s="27" t="s">
        <v>2</v>
      </c>
      <c r="IG688" s="27"/>
      <c r="IH688" s="27"/>
      <c r="IW688" s="27"/>
      <c r="IY688" s="27"/>
    </row>
    <row r="689" spans="1:259" customFormat="1" ht="15" x14ac:dyDescent="0.25">
      <c r="A689" s="42"/>
      <c r="B689" s="43"/>
      <c r="C689" s="119" t="s">
        <v>178</v>
      </c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51"/>
      <c r="HY689" s="27"/>
      <c r="HZ689" s="27"/>
      <c r="IA689" s="27"/>
      <c r="IB689" s="27"/>
      <c r="IC689" s="27"/>
      <c r="ID689" s="27"/>
      <c r="IE689" s="27"/>
      <c r="IG689" s="27"/>
      <c r="IH689" s="27"/>
      <c r="II689" s="3" t="s">
        <v>178</v>
      </c>
      <c r="IJ689" s="3" t="s">
        <v>2</v>
      </c>
      <c r="IK689" s="3" t="s">
        <v>2</v>
      </c>
      <c r="IL689" s="3" t="s">
        <v>2</v>
      </c>
      <c r="IM689" s="3" t="s">
        <v>2</v>
      </c>
      <c r="IN689" s="3" t="s">
        <v>2</v>
      </c>
      <c r="IO689" s="3" t="s">
        <v>2</v>
      </c>
      <c r="IP689" s="3" t="s">
        <v>2</v>
      </c>
      <c r="IQ689" s="3" t="s">
        <v>2</v>
      </c>
      <c r="IR689" s="3" t="s">
        <v>2</v>
      </c>
      <c r="IS689" s="3" t="s">
        <v>2</v>
      </c>
      <c r="IT689" s="3" t="s">
        <v>2</v>
      </c>
      <c r="IU689" s="3" t="s">
        <v>2</v>
      </c>
      <c r="IV689" s="3" t="s">
        <v>2</v>
      </c>
      <c r="IW689" s="27"/>
      <c r="IY689" s="27"/>
    </row>
    <row r="690" spans="1:259" customFormat="1" ht="15" x14ac:dyDescent="0.25">
      <c r="A690" s="36"/>
      <c r="B690" s="6"/>
      <c r="C690" s="119" t="s">
        <v>445</v>
      </c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51"/>
      <c r="HY690" s="27"/>
      <c r="HZ690" s="27"/>
      <c r="IA690" s="27"/>
      <c r="IB690" s="27"/>
      <c r="IC690" s="27"/>
      <c r="ID690" s="27"/>
      <c r="IE690" s="27"/>
      <c r="IF690" s="3" t="s">
        <v>445</v>
      </c>
      <c r="IG690" s="27"/>
      <c r="IH690" s="27"/>
      <c r="IW690" s="27"/>
      <c r="IY690" s="27"/>
    </row>
    <row r="691" spans="1:259" customFormat="1" ht="15" x14ac:dyDescent="0.25">
      <c r="A691" s="42"/>
      <c r="B691" s="43"/>
      <c r="C691" s="152" t="s">
        <v>58</v>
      </c>
      <c r="D691" s="152"/>
      <c r="E691" s="152"/>
      <c r="F691" s="152"/>
      <c r="G691" s="152"/>
      <c r="H691" s="30"/>
      <c r="I691" s="31"/>
      <c r="J691" s="31"/>
      <c r="K691" s="31"/>
      <c r="L691" s="34"/>
      <c r="M691" s="31"/>
      <c r="N691" s="34"/>
      <c r="O691" s="31"/>
      <c r="P691" s="51">
        <v>466.33</v>
      </c>
      <c r="HY691" s="27"/>
      <c r="HZ691" s="27"/>
      <c r="IA691" s="27"/>
      <c r="IB691" s="27"/>
      <c r="IC691" s="27"/>
      <c r="ID691" s="27"/>
      <c r="IE691" s="27"/>
      <c r="IG691" s="27"/>
      <c r="IH691" s="27" t="s">
        <v>58</v>
      </c>
      <c r="IW691" s="27"/>
      <c r="IY691" s="27"/>
    </row>
    <row r="692" spans="1:259" customFormat="1" ht="0.75" customHeight="1" x14ac:dyDescent="0.25">
      <c r="A692" s="44"/>
      <c r="B692" s="45"/>
      <c r="C692" s="45"/>
      <c r="D692" s="45"/>
      <c r="E692" s="45"/>
      <c r="F692" s="45"/>
      <c r="G692" s="45"/>
      <c r="H692" s="46"/>
      <c r="I692" s="47"/>
      <c r="J692" s="47"/>
      <c r="K692" s="47"/>
      <c r="L692" s="48"/>
      <c r="M692" s="47"/>
      <c r="N692" s="48"/>
      <c r="O692" s="47"/>
      <c r="P692" s="49"/>
      <c r="HY692" s="27"/>
      <c r="HZ692" s="27"/>
      <c r="IA692" s="27"/>
      <c r="IB692" s="27"/>
      <c r="IC692" s="27"/>
      <c r="ID692" s="27"/>
      <c r="IE692" s="27"/>
      <c r="IG692" s="27"/>
      <c r="IH692" s="27"/>
      <c r="IW692" s="27"/>
      <c r="IY692" s="27"/>
    </row>
    <row r="693" spans="1:259" customFormat="1" ht="15" x14ac:dyDescent="0.25">
      <c r="A693" s="147" t="s">
        <v>311</v>
      </c>
      <c r="B693" s="148"/>
      <c r="C693" s="148"/>
      <c r="D693" s="148"/>
      <c r="E693" s="148"/>
      <c r="F693" s="148"/>
      <c r="G693" s="148"/>
      <c r="H693" s="148"/>
      <c r="I693" s="148"/>
      <c r="J693" s="148"/>
      <c r="K693" s="148"/>
      <c r="L693" s="148"/>
      <c r="M693" s="148"/>
      <c r="N693" s="148"/>
      <c r="O693" s="148"/>
      <c r="P693" s="149"/>
      <c r="HY693" s="27"/>
      <c r="HZ693" s="27" t="s">
        <v>311</v>
      </c>
      <c r="IA693" s="27"/>
      <c r="IB693" s="27"/>
      <c r="IC693" s="27"/>
      <c r="ID693" s="27"/>
      <c r="IE693" s="27"/>
      <c r="IG693" s="27"/>
      <c r="IH693" s="27"/>
      <c r="IW693" s="27"/>
      <c r="IY693" s="27"/>
    </row>
    <row r="694" spans="1:259" customFormat="1" ht="15" x14ac:dyDescent="0.25">
      <c r="A694" s="28" t="s">
        <v>449</v>
      </c>
      <c r="B694" s="29" t="s">
        <v>313</v>
      </c>
      <c r="C694" s="150" t="s">
        <v>450</v>
      </c>
      <c r="D694" s="150"/>
      <c r="E694" s="150"/>
      <c r="F694" s="150"/>
      <c r="G694" s="150"/>
      <c r="H694" s="30" t="s">
        <v>281</v>
      </c>
      <c r="I694" s="31">
        <v>7.56</v>
      </c>
      <c r="J694" s="32">
        <v>1</v>
      </c>
      <c r="K694" s="50">
        <v>7.56</v>
      </c>
      <c r="L694" s="34"/>
      <c r="M694" s="31"/>
      <c r="N694" s="34"/>
      <c r="O694" s="31"/>
      <c r="P694" s="35"/>
      <c r="HY694" s="27"/>
      <c r="HZ694" s="27"/>
      <c r="IA694" s="27" t="s">
        <v>450</v>
      </c>
      <c r="IB694" s="27" t="s">
        <v>2</v>
      </c>
      <c r="IC694" s="27" t="s">
        <v>2</v>
      </c>
      <c r="ID694" s="27" t="s">
        <v>2</v>
      </c>
      <c r="IE694" s="27" t="s">
        <v>2</v>
      </c>
      <c r="IG694" s="27"/>
      <c r="IH694" s="27"/>
      <c r="IW694" s="27"/>
      <c r="IY694" s="27"/>
    </row>
    <row r="695" spans="1:259" customFormat="1" ht="15" x14ac:dyDescent="0.25">
      <c r="A695" s="36"/>
      <c r="B695" s="6"/>
      <c r="C695" s="119" t="s">
        <v>315</v>
      </c>
      <c r="D695" s="119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51"/>
      <c r="HY695" s="27"/>
      <c r="HZ695" s="27"/>
      <c r="IA695" s="27"/>
      <c r="IB695" s="27"/>
      <c r="IC695" s="27"/>
      <c r="ID695" s="27"/>
      <c r="IE695" s="27"/>
      <c r="IF695" s="3" t="s">
        <v>315</v>
      </c>
      <c r="IG695" s="27"/>
      <c r="IH695" s="27"/>
      <c r="IW695" s="27"/>
      <c r="IY695" s="27"/>
    </row>
    <row r="696" spans="1:259" customFormat="1" ht="15" x14ac:dyDescent="0.25">
      <c r="A696" s="37"/>
      <c r="B696" s="38"/>
      <c r="C696" s="152" t="s">
        <v>57</v>
      </c>
      <c r="D696" s="152"/>
      <c r="E696" s="152"/>
      <c r="F696" s="152"/>
      <c r="G696" s="152"/>
      <c r="H696" s="30"/>
      <c r="I696" s="31"/>
      <c r="J696" s="31"/>
      <c r="K696" s="31"/>
      <c r="L696" s="34"/>
      <c r="M696" s="31"/>
      <c r="N696" s="39"/>
      <c r="O696" s="31"/>
      <c r="P696" s="40">
        <v>12923.51</v>
      </c>
      <c r="Q696" s="41"/>
      <c r="R696" s="41"/>
      <c r="HY696" s="27"/>
      <c r="HZ696" s="27"/>
      <c r="IA696" s="27"/>
      <c r="IB696" s="27"/>
      <c r="IC696" s="27"/>
      <c r="ID696" s="27"/>
      <c r="IE696" s="27"/>
      <c r="IG696" s="27" t="s">
        <v>57</v>
      </c>
      <c r="IH696" s="27"/>
      <c r="IW696" s="27"/>
      <c r="IY696" s="27"/>
    </row>
    <row r="697" spans="1:259" customFormat="1" ht="15" x14ac:dyDescent="0.25">
      <c r="A697" s="42"/>
      <c r="B697" s="43"/>
      <c r="C697" s="152" t="s">
        <v>58</v>
      </c>
      <c r="D697" s="152"/>
      <c r="E697" s="152"/>
      <c r="F697" s="152"/>
      <c r="G697" s="152"/>
      <c r="H697" s="30"/>
      <c r="I697" s="31"/>
      <c r="J697" s="31"/>
      <c r="K697" s="31"/>
      <c r="L697" s="34"/>
      <c r="M697" s="31"/>
      <c r="N697" s="39">
        <v>3565.46</v>
      </c>
      <c r="O697" s="31"/>
      <c r="P697" s="40">
        <v>26954.89</v>
      </c>
      <c r="HY697" s="27"/>
      <c r="HZ697" s="27"/>
      <c r="IA697" s="27"/>
      <c r="IB697" s="27"/>
      <c r="IC697" s="27"/>
      <c r="ID697" s="27"/>
      <c r="IE697" s="27"/>
      <c r="IG697" s="27"/>
      <c r="IH697" s="27" t="s">
        <v>58</v>
      </c>
      <c r="IW697" s="27"/>
      <c r="IY697" s="27"/>
    </row>
    <row r="698" spans="1:259" customFormat="1" ht="0.75" customHeight="1" x14ac:dyDescent="0.25">
      <c r="A698" s="44"/>
      <c r="B698" s="45"/>
      <c r="C698" s="45"/>
      <c r="D698" s="45"/>
      <c r="E698" s="45"/>
      <c r="F698" s="45"/>
      <c r="G698" s="45"/>
      <c r="H698" s="46"/>
      <c r="I698" s="47"/>
      <c r="J698" s="47"/>
      <c r="K698" s="47"/>
      <c r="L698" s="48"/>
      <c r="M698" s="47"/>
      <c r="N698" s="48"/>
      <c r="O698" s="47"/>
      <c r="P698" s="49"/>
      <c r="HY698" s="27"/>
      <c r="HZ698" s="27"/>
      <c r="IA698" s="27"/>
      <c r="IB698" s="27"/>
      <c r="IC698" s="27"/>
      <c r="ID698" s="27"/>
      <c r="IE698" s="27"/>
      <c r="IG698" s="27"/>
      <c r="IH698" s="27"/>
      <c r="IW698" s="27"/>
      <c r="IY698" s="27"/>
    </row>
    <row r="699" spans="1:259" customFormat="1" ht="15" x14ac:dyDescent="0.25">
      <c r="A699" s="147" t="s">
        <v>72</v>
      </c>
      <c r="B699" s="148"/>
      <c r="C699" s="148"/>
      <c r="D699" s="148"/>
      <c r="E699" s="148"/>
      <c r="F699" s="148"/>
      <c r="G699" s="148"/>
      <c r="H699" s="148"/>
      <c r="I699" s="148"/>
      <c r="J699" s="148"/>
      <c r="K699" s="148"/>
      <c r="L699" s="148"/>
      <c r="M699" s="148"/>
      <c r="N699" s="148"/>
      <c r="O699" s="148"/>
      <c r="P699" s="149"/>
      <c r="HY699" s="27"/>
      <c r="HZ699" s="27" t="s">
        <v>72</v>
      </c>
      <c r="IA699" s="27"/>
      <c r="IB699" s="27"/>
      <c r="IC699" s="27"/>
      <c r="ID699" s="27"/>
      <c r="IE699" s="27"/>
      <c r="IG699" s="27"/>
      <c r="IH699" s="27"/>
      <c r="IW699" s="27"/>
      <c r="IY699" s="27"/>
    </row>
    <row r="700" spans="1:259" customFormat="1" ht="15" x14ac:dyDescent="0.25">
      <c r="A700" s="28" t="s">
        <v>451</v>
      </c>
      <c r="B700" s="29" t="s">
        <v>81</v>
      </c>
      <c r="C700" s="150" t="s">
        <v>210</v>
      </c>
      <c r="D700" s="150"/>
      <c r="E700" s="150"/>
      <c r="F700" s="150"/>
      <c r="G700" s="150"/>
      <c r="H700" s="30" t="s">
        <v>55</v>
      </c>
      <c r="I700" s="31">
        <v>0.17599999999999999</v>
      </c>
      <c r="J700" s="32">
        <v>1</v>
      </c>
      <c r="K700" s="33">
        <v>0.17599999999999999</v>
      </c>
      <c r="L700" s="34"/>
      <c r="M700" s="31"/>
      <c r="N700" s="34"/>
      <c r="O700" s="31"/>
      <c r="P700" s="35"/>
      <c r="HY700" s="27"/>
      <c r="HZ700" s="27"/>
      <c r="IA700" s="27" t="s">
        <v>210</v>
      </c>
      <c r="IB700" s="27" t="s">
        <v>2</v>
      </c>
      <c r="IC700" s="27" t="s">
        <v>2</v>
      </c>
      <c r="ID700" s="27" t="s">
        <v>2</v>
      </c>
      <c r="IE700" s="27" t="s">
        <v>2</v>
      </c>
      <c r="IG700" s="27"/>
      <c r="IH700" s="27"/>
      <c r="IW700" s="27"/>
      <c r="IY700" s="27"/>
    </row>
    <row r="701" spans="1:259" customFormat="1" ht="15" x14ac:dyDescent="0.25">
      <c r="A701" s="36"/>
      <c r="B701" s="6"/>
      <c r="C701" s="119" t="s">
        <v>317</v>
      </c>
      <c r="D701" s="119"/>
      <c r="E701" s="119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51"/>
      <c r="HY701" s="27"/>
      <c r="HZ701" s="27"/>
      <c r="IA701" s="27"/>
      <c r="IB701" s="27"/>
      <c r="IC701" s="27"/>
      <c r="ID701" s="27"/>
      <c r="IE701" s="27"/>
      <c r="IF701" s="3" t="s">
        <v>317</v>
      </c>
      <c r="IG701" s="27"/>
      <c r="IH701" s="27"/>
      <c r="IW701" s="27"/>
      <c r="IY701" s="27"/>
    </row>
    <row r="702" spans="1:259" customFormat="1" ht="15" x14ac:dyDescent="0.25">
      <c r="A702" s="37"/>
      <c r="B702" s="38"/>
      <c r="C702" s="152" t="s">
        <v>57</v>
      </c>
      <c r="D702" s="152"/>
      <c r="E702" s="152"/>
      <c r="F702" s="152"/>
      <c r="G702" s="152"/>
      <c r="H702" s="30"/>
      <c r="I702" s="31"/>
      <c r="J702" s="31"/>
      <c r="K702" s="31"/>
      <c r="L702" s="34"/>
      <c r="M702" s="31"/>
      <c r="N702" s="39"/>
      <c r="O702" s="31"/>
      <c r="P702" s="40">
        <v>29967.52</v>
      </c>
      <c r="Q702" s="41"/>
      <c r="R702" s="41"/>
      <c r="HY702" s="27"/>
      <c r="HZ702" s="27"/>
      <c r="IA702" s="27"/>
      <c r="IB702" s="27"/>
      <c r="IC702" s="27"/>
      <c r="ID702" s="27"/>
      <c r="IE702" s="27"/>
      <c r="IG702" s="27" t="s">
        <v>57</v>
      </c>
      <c r="IH702" s="27"/>
      <c r="IW702" s="27"/>
      <c r="IY702" s="27"/>
    </row>
    <row r="703" spans="1:259" customFormat="1" ht="15" x14ac:dyDescent="0.25">
      <c r="A703" s="42"/>
      <c r="B703" s="43"/>
      <c r="C703" s="152" t="s">
        <v>58</v>
      </c>
      <c r="D703" s="152"/>
      <c r="E703" s="152"/>
      <c r="F703" s="152"/>
      <c r="G703" s="152"/>
      <c r="H703" s="30"/>
      <c r="I703" s="31"/>
      <c r="J703" s="31"/>
      <c r="K703" s="31"/>
      <c r="L703" s="34"/>
      <c r="M703" s="31"/>
      <c r="N703" s="39">
        <v>256003.07</v>
      </c>
      <c r="O703" s="31"/>
      <c r="P703" s="40">
        <v>45056.54</v>
      </c>
      <c r="HY703" s="27"/>
      <c r="HZ703" s="27"/>
      <c r="IA703" s="27"/>
      <c r="IB703" s="27"/>
      <c r="IC703" s="27"/>
      <c r="ID703" s="27"/>
      <c r="IE703" s="27"/>
      <c r="IG703" s="27"/>
      <c r="IH703" s="27" t="s">
        <v>58</v>
      </c>
      <c r="IW703" s="27"/>
      <c r="IY703" s="27"/>
    </row>
    <row r="704" spans="1:259" customFormat="1" ht="0.75" customHeight="1" x14ac:dyDescent="0.25">
      <c r="A704" s="44"/>
      <c r="B704" s="45"/>
      <c r="C704" s="45"/>
      <c r="D704" s="45"/>
      <c r="E704" s="45"/>
      <c r="F704" s="45"/>
      <c r="G704" s="45"/>
      <c r="H704" s="46"/>
      <c r="I704" s="47"/>
      <c r="J704" s="47"/>
      <c r="K704" s="47"/>
      <c r="L704" s="48"/>
      <c r="M704" s="47"/>
      <c r="N704" s="48"/>
      <c r="O704" s="47"/>
      <c r="P704" s="49"/>
      <c r="HY704" s="27"/>
      <c r="HZ704" s="27"/>
      <c r="IA704" s="27"/>
      <c r="IB704" s="27"/>
      <c r="IC704" s="27"/>
      <c r="ID704" s="27"/>
      <c r="IE704" s="27"/>
      <c r="IG704" s="27"/>
      <c r="IH704" s="27"/>
      <c r="IW704" s="27"/>
      <c r="IY704" s="27"/>
    </row>
    <row r="705" spans="1:259" customFormat="1" ht="34.5" x14ac:dyDescent="0.25">
      <c r="A705" s="28" t="s">
        <v>452</v>
      </c>
      <c r="B705" s="29" t="s">
        <v>77</v>
      </c>
      <c r="C705" s="150" t="s">
        <v>212</v>
      </c>
      <c r="D705" s="150"/>
      <c r="E705" s="150"/>
      <c r="F705" s="150"/>
      <c r="G705" s="150"/>
      <c r="H705" s="30" t="s">
        <v>79</v>
      </c>
      <c r="I705" s="31">
        <v>4</v>
      </c>
      <c r="J705" s="32">
        <v>1</v>
      </c>
      <c r="K705" s="32">
        <v>4</v>
      </c>
      <c r="L705" s="34"/>
      <c r="M705" s="31"/>
      <c r="N705" s="34"/>
      <c r="O705" s="31"/>
      <c r="P705" s="35"/>
      <c r="HY705" s="27"/>
      <c r="HZ705" s="27"/>
      <c r="IA705" s="27" t="s">
        <v>212</v>
      </c>
      <c r="IB705" s="27" t="s">
        <v>2</v>
      </c>
      <c r="IC705" s="27" t="s">
        <v>2</v>
      </c>
      <c r="ID705" s="27" t="s">
        <v>2</v>
      </c>
      <c r="IE705" s="27" t="s">
        <v>2</v>
      </c>
      <c r="IG705" s="27"/>
      <c r="IH705" s="27"/>
      <c r="IW705" s="27"/>
      <c r="IY705" s="27"/>
    </row>
    <row r="706" spans="1:259" customFormat="1" ht="15" x14ac:dyDescent="0.25">
      <c r="A706" s="37"/>
      <c r="B706" s="38"/>
      <c r="C706" s="152" t="s">
        <v>57</v>
      </c>
      <c r="D706" s="152"/>
      <c r="E706" s="152"/>
      <c r="F706" s="152"/>
      <c r="G706" s="152"/>
      <c r="H706" s="30"/>
      <c r="I706" s="31"/>
      <c r="J706" s="31"/>
      <c r="K706" s="31"/>
      <c r="L706" s="34"/>
      <c r="M706" s="31"/>
      <c r="N706" s="39"/>
      <c r="O706" s="31"/>
      <c r="P706" s="40">
        <v>3820.81</v>
      </c>
      <c r="Q706" s="41"/>
      <c r="R706" s="41"/>
      <c r="HY706" s="27"/>
      <c r="HZ706" s="27"/>
      <c r="IA706" s="27"/>
      <c r="IB706" s="27"/>
      <c r="IC706" s="27"/>
      <c r="ID706" s="27"/>
      <c r="IE706" s="27"/>
      <c r="IG706" s="27" t="s">
        <v>57</v>
      </c>
      <c r="IH706" s="27"/>
      <c r="IW706" s="27"/>
      <c r="IY706" s="27"/>
    </row>
    <row r="707" spans="1:259" customFormat="1" ht="15" x14ac:dyDescent="0.25">
      <c r="A707" s="42"/>
      <c r="B707" s="43"/>
      <c r="C707" s="152" t="s">
        <v>58</v>
      </c>
      <c r="D707" s="152"/>
      <c r="E707" s="152"/>
      <c r="F707" s="152"/>
      <c r="G707" s="152"/>
      <c r="H707" s="30"/>
      <c r="I707" s="31"/>
      <c r="J707" s="31"/>
      <c r="K707" s="31"/>
      <c r="L707" s="34"/>
      <c r="M707" s="31"/>
      <c r="N707" s="39">
        <v>2203.91</v>
      </c>
      <c r="O707" s="31"/>
      <c r="P707" s="40">
        <v>8815.65</v>
      </c>
      <c r="HY707" s="27"/>
      <c r="HZ707" s="27"/>
      <c r="IA707" s="27"/>
      <c r="IB707" s="27"/>
      <c r="IC707" s="27"/>
      <c r="ID707" s="27"/>
      <c r="IE707" s="27"/>
      <c r="IG707" s="27"/>
      <c r="IH707" s="27" t="s">
        <v>58</v>
      </c>
      <c r="IW707" s="27"/>
      <c r="IY707" s="27"/>
    </row>
    <row r="708" spans="1:259" customFormat="1" ht="0.75" customHeight="1" x14ac:dyDescent="0.25">
      <c r="A708" s="44"/>
      <c r="B708" s="45"/>
      <c r="C708" s="45"/>
      <c r="D708" s="45"/>
      <c r="E708" s="45"/>
      <c r="F708" s="45"/>
      <c r="G708" s="45"/>
      <c r="H708" s="46"/>
      <c r="I708" s="47"/>
      <c r="J708" s="47"/>
      <c r="K708" s="47"/>
      <c r="L708" s="48"/>
      <c r="M708" s="47"/>
      <c r="N708" s="48"/>
      <c r="O708" s="47"/>
      <c r="P708" s="49"/>
      <c r="HY708" s="27"/>
      <c r="HZ708" s="27"/>
      <c r="IA708" s="27"/>
      <c r="IB708" s="27"/>
      <c r="IC708" s="27"/>
      <c r="ID708" s="27"/>
      <c r="IE708" s="27"/>
      <c r="IG708" s="27"/>
      <c r="IH708" s="27"/>
      <c r="IW708" s="27"/>
      <c r="IY708" s="27"/>
    </row>
    <row r="709" spans="1:259" customFormat="1" ht="23.25" x14ac:dyDescent="0.25">
      <c r="A709" s="28" t="s">
        <v>453</v>
      </c>
      <c r="B709" s="29" t="s">
        <v>85</v>
      </c>
      <c r="C709" s="150" t="s">
        <v>214</v>
      </c>
      <c r="D709" s="150"/>
      <c r="E709" s="150"/>
      <c r="F709" s="150"/>
      <c r="G709" s="150"/>
      <c r="H709" s="30" t="s">
        <v>79</v>
      </c>
      <c r="I709" s="31">
        <v>6</v>
      </c>
      <c r="J709" s="32">
        <v>1</v>
      </c>
      <c r="K709" s="32">
        <v>6</v>
      </c>
      <c r="L709" s="34"/>
      <c r="M709" s="31"/>
      <c r="N709" s="34"/>
      <c r="O709" s="31"/>
      <c r="P709" s="35"/>
      <c r="HY709" s="27"/>
      <c r="HZ709" s="27"/>
      <c r="IA709" s="27" t="s">
        <v>214</v>
      </c>
      <c r="IB709" s="27" t="s">
        <v>2</v>
      </c>
      <c r="IC709" s="27" t="s">
        <v>2</v>
      </c>
      <c r="ID709" s="27" t="s">
        <v>2</v>
      </c>
      <c r="IE709" s="27" t="s">
        <v>2</v>
      </c>
      <c r="IG709" s="27"/>
      <c r="IH709" s="27"/>
      <c r="IW709" s="27"/>
      <c r="IY709" s="27"/>
    </row>
    <row r="710" spans="1:259" customFormat="1" ht="15" x14ac:dyDescent="0.25">
      <c r="A710" s="36"/>
      <c r="B710" s="6"/>
      <c r="C710" s="119" t="s">
        <v>323</v>
      </c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51"/>
      <c r="HY710" s="27"/>
      <c r="HZ710" s="27"/>
      <c r="IA710" s="27"/>
      <c r="IB710" s="27"/>
      <c r="IC710" s="27"/>
      <c r="ID710" s="27"/>
      <c r="IE710" s="27"/>
      <c r="IF710" s="3" t="s">
        <v>323</v>
      </c>
      <c r="IG710" s="27"/>
      <c r="IH710" s="27"/>
      <c r="IW710" s="27"/>
      <c r="IY710" s="27"/>
    </row>
    <row r="711" spans="1:259" customFormat="1" ht="15" x14ac:dyDescent="0.25">
      <c r="A711" s="37"/>
      <c r="B711" s="38"/>
      <c r="C711" s="152" t="s">
        <v>57</v>
      </c>
      <c r="D711" s="152"/>
      <c r="E711" s="152"/>
      <c r="F711" s="152"/>
      <c r="G711" s="152"/>
      <c r="H711" s="30"/>
      <c r="I711" s="31"/>
      <c r="J711" s="31"/>
      <c r="K711" s="31"/>
      <c r="L711" s="34"/>
      <c r="M711" s="31"/>
      <c r="N711" s="39"/>
      <c r="O711" s="31"/>
      <c r="P711" s="40">
        <v>4389.6099999999997</v>
      </c>
      <c r="Q711" s="41"/>
      <c r="R711" s="41"/>
      <c r="HY711" s="27"/>
      <c r="HZ711" s="27"/>
      <c r="IA711" s="27"/>
      <c r="IB711" s="27"/>
      <c r="IC711" s="27"/>
      <c r="ID711" s="27"/>
      <c r="IE711" s="27"/>
      <c r="IG711" s="27" t="s">
        <v>57</v>
      </c>
      <c r="IH711" s="27"/>
      <c r="IW711" s="27"/>
      <c r="IY711" s="27"/>
    </row>
    <row r="712" spans="1:259" customFormat="1" ht="15" x14ac:dyDescent="0.25">
      <c r="A712" s="42"/>
      <c r="B712" s="43"/>
      <c r="C712" s="152" t="s">
        <v>58</v>
      </c>
      <c r="D712" s="152"/>
      <c r="E712" s="152"/>
      <c r="F712" s="152"/>
      <c r="G712" s="152"/>
      <c r="H712" s="30"/>
      <c r="I712" s="31"/>
      <c r="J712" s="31"/>
      <c r="K712" s="31"/>
      <c r="L712" s="34"/>
      <c r="M712" s="31"/>
      <c r="N712" s="39">
        <v>1915.94</v>
      </c>
      <c r="O712" s="31"/>
      <c r="P712" s="40">
        <v>11495.62</v>
      </c>
      <c r="HY712" s="27"/>
      <c r="HZ712" s="27"/>
      <c r="IA712" s="27"/>
      <c r="IB712" s="27"/>
      <c r="IC712" s="27"/>
      <c r="ID712" s="27"/>
      <c r="IE712" s="27"/>
      <c r="IG712" s="27"/>
      <c r="IH712" s="27" t="s">
        <v>58</v>
      </c>
      <c r="IW712" s="27"/>
      <c r="IY712" s="27"/>
    </row>
    <row r="713" spans="1:259" customFormat="1" ht="0.75" customHeight="1" x14ac:dyDescent="0.25">
      <c r="A713" s="44"/>
      <c r="B713" s="45"/>
      <c r="C713" s="45"/>
      <c r="D713" s="45"/>
      <c r="E713" s="45"/>
      <c r="F713" s="45"/>
      <c r="G713" s="45"/>
      <c r="H713" s="46"/>
      <c r="I713" s="47"/>
      <c r="J713" s="47"/>
      <c r="K713" s="47"/>
      <c r="L713" s="48"/>
      <c r="M713" s="47"/>
      <c r="N713" s="48"/>
      <c r="O713" s="47"/>
      <c r="P713" s="49"/>
      <c r="HY713" s="27"/>
      <c r="HZ713" s="27"/>
      <c r="IA713" s="27"/>
      <c r="IB713" s="27"/>
      <c r="IC713" s="27"/>
      <c r="ID713" s="27"/>
      <c r="IE713" s="27"/>
      <c r="IG713" s="27"/>
      <c r="IH713" s="27"/>
      <c r="IW713" s="27"/>
      <c r="IY713" s="27"/>
    </row>
    <row r="714" spans="1:259" customFormat="1" ht="23.25" x14ac:dyDescent="0.25">
      <c r="A714" s="28" t="s">
        <v>454</v>
      </c>
      <c r="B714" s="29" t="s">
        <v>216</v>
      </c>
      <c r="C714" s="150" t="s">
        <v>217</v>
      </c>
      <c r="D714" s="150"/>
      <c r="E714" s="150"/>
      <c r="F714" s="150"/>
      <c r="G714" s="150"/>
      <c r="H714" s="30" t="s">
        <v>79</v>
      </c>
      <c r="I714" s="31">
        <v>6</v>
      </c>
      <c r="J714" s="32">
        <v>1</v>
      </c>
      <c r="K714" s="32">
        <v>6</v>
      </c>
      <c r="L714" s="39">
        <v>1416.71</v>
      </c>
      <c r="M714" s="50">
        <v>1.19</v>
      </c>
      <c r="N714" s="39">
        <v>1685.88</v>
      </c>
      <c r="O714" s="31"/>
      <c r="P714" s="40">
        <v>10115.280000000001</v>
      </c>
      <c r="HY714" s="27"/>
      <c r="HZ714" s="27"/>
      <c r="IA714" s="27" t="s">
        <v>217</v>
      </c>
      <c r="IB714" s="27" t="s">
        <v>2</v>
      </c>
      <c r="IC714" s="27" t="s">
        <v>2</v>
      </c>
      <c r="ID714" s="27" t="s">
        <v>2</v>
      </c>
      <c r="IE714" s="27" t="s">
        <v>2</v>
      </c>
      <c r="IG714" s="27"/>
      <c r="IH714" s="27"/>
      <c r="IW714" s="27"/>
      <c r="IY714" s="27"/>
    </row>
    <row r="715" spans="1:259" customFormat="1" ht="15" x14ac:dyDescent="0.25">
      <c r="A715" s="42"/>
      <c r="B715" s="43"/>
      <c r="C715" s="119" t="s">
        <v>218</v>
      </c>
      <c r="D715" s="119"/>
      <c r="E715" s="119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51"/>
      <c r="HY715" s="27"/>
      <c r="HZ715" s="27"/>
      <c r="IA715" s="27"/>
      <c r="IB715" s="27"/>
      <c r="IC715" s="27"/>
      <c r="ID715" s="27"/>
      <c r="IE715" s="27"/>
      <c r="IG715" s="27"/>
      <c r="IH715" s="27"/>
      <c r="II715" s="3" t="s">
        <v>218</v>
      </c>
      <c r="IJ715" s="3" t="s">
        <v>2</v>
      </c>
      <c r="IK715" s="3" t="s">
        <v>2</v>
      </c>
      <c r="IL715" s="3" t="s">
        <v>2</v>
      </c>
      <c r="IM715" s="3" t="s">
        <v>2</v>
      </c>
      <c r="IN715" s="3" t="s">
        <v>2</v>
      </c>
      <c r="IO715" s="3" t="s">
        <v>2</v>
      </c>
      <c r="IP715" s="3" t="s">
        <v>2</v>
      </c>
      <c r="IQ715" s="3" t="s">
        <v>2</v>
      </c>
      <c r="IR715" s="3" t="s">
        <v>2</v>
      </c>
      <c r="IS715" s="3" t="s">
        <v>2</v>
      </c>
      <c r="IT715" s="3" t="s">
        <v>2</v>
      </c>
      <c r="IU715" s="3" t="s">
        <v>2</v>
      </c>
      <c r="IV715" s="3" t="s">
        <v>2</v>
      </c>
      <c r="IW715" s="27"/>
      <c r="IY715" s="27"/>
    </row>
    <row r="716" spans="1:259" customFormat="1" ht="15" x14ac:dyDescent="0.25">
      <c r="A716" s="36"/>
      <c r="B716" s="6"/>
      <c r="C716" s="119" t="s">
        <v>323</v>
      </c>
      <c r="D716" s="119"/>
      <c r="E716" s="119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51"/>
      <c r="HY716" s="27"/>
      <c r="HZ716" s="27"/>
      <c r="IA716" s="27"/>
      <c r="IB716" s="27"/>
      <c r="IC716" s="27"/>
      <c r="ID716" s="27"/>
      <c r="IE716" s="27"/>
      <c r="IF716" s="3" t="s">
        <v>323</v>
      </c>
      <c r="IG716" s="27"/>
      <c r="IH716" s="27"/>
      <c r="IW716" s="27"/>
      <c r="IY716" s="27"/>
    </row>
    <row r="717" spans="1:259" customFormat="1" ht="15" x14ac:dyDescent="0.25">
      <c r="A717" s="42"/>
      <c r="B717" s="43"/>
      <c r="C717" s="152" t="s">
        <v>58</v>
      </c>
      <c r="D717" s="152"/>
      <c r="E717" s="152"/>
      <c r="F717" s="152"/>
      <c r="G717" s="152"/>
      <c r="H717" s="30"/>
      <c r="I717" s="31"/>
      <c r="J717" s="31"/>
      <c r="K717" s="31"/>
      <c r="L717" s="34"/>
      <c r="M717" s="31"/>
      <c r="N717" s="34"/>
      <c r="O717" s="31"/>
      <c r="P717" s="40">
        <v>10115.280000000001</v>
      </c>
      <c r="HY717" s="27"/>
      <c r="HZ717" s="27"/>
      <c r="IA717" s="27"/>
      <c r="IB717" s="27"/>
      <c r="IC717" s="27"/>
      <c r="ID717" s="27"/>
      <c r="IE717" s="27"/>
      <c r="IG717" s="27"/>
      <c r="IH717" s="27" t="s">
        <v>58</v>
      </c>
      <c r="IW717" s="27"/>
      <c r="IY717" s="27"/>
    </row>
    <row r="718" spans="1:259" customFormat="1" ht="0.75" customHeight="1" x14ac:dyDescent="0.25">
      <c r="A718" s="44"/>
      <c r="B718" s="45"/>
      <c r="C718" s="45"/>
      <c r="D718" s="45"/>
      <c r="E718" s="45"/>
      <c r="F718" s="45"/>
      <c r="G718" s="45"/>
      <c r="H718" s="46"/>
      <c r="I718" s="47"/>
      <c r="J718" s="47"/>
      <c r="K718" s="47"/>
      <c r="L718" s="48"/>
      <c r="M718" s="47"/>
      <c r="N718" s="48"/>
      <c r="O718" s="47"/>
      <c r="P718" s="49"/>
      <c r="HY718" s="27"/>
      <c r="HZ718" s="27"/>
      <c r="IA718" s="27"/>
      <c r="IB718" s="27"/>
      <c r="IC718" s="27"/>
      <c r="ID718" s="27"/>
      <c r="IE718" s="27"/>
      <c r="IG718" s="27"/>
      <c r="IH718" s="27"/>
      <c r="IW718" s="27"/>
      <c r="IY718" s="27"/>
    </row>
    <row r="719" spans="1:259" customFormat="1" ht="23.25" x14ac:dyDescent="0.25">
      <c r="A719" s="28" t="s">
        <v>455</v>
      </c>
      <c r="B719" s="29" t="s">
        <v>74</v>
      </c>
      <c r="C719" s="150" t="s">
        <v>208</v>
      </c>
      <c r="D719" s="150"/>
      <c r="E719" s="150"/>
      <c r="F719" s="150"/>
      <c r="G719" s="150"/>
      <c r="H719" s="30" t="s">
        <v>65</v>
      </c>
      <c r="I719" s="31">
        <v>0.08</v>
      </c>
      <c r="J719" s="32">
        <v>1</v>
      </c>
      <c r="K719" s="50">
        <v>0.08</v>
      </c>
      <c r="L719" s="34"/>
      <c r="M719" s="31"/>
      <c r="N719" s="34"/>
      <c r="O719" s="31"/>
      <c r="P719" s="35"/>
      <c r="HY719" s="27"/>
      <c r="HZ719" s="27"/>
      <c r="IA719" s="27" t="s">
        <v>208</v>
      </c>
      <c r="IB719" s="27" t="s">
        <v>2</v>
      </c>
      <c r="IC719" s="27" t="s">
        <v>2</v>
      </c>
      <c r="ID719" s="27" t="s">
        <v>2</v>
      </c>
      <c r="IE719" s="27" t="s">
        <v>2</v>
      </c>
      <c r="IG719" s="27"/>
      <c r="IH719" s="27"/>
      <c r="IW719" s="27"/>
      <c r="IY719" s="27"/>
    </row>
    <row r="720" spans="1:259" customFormat="1" ht="15" x14ac:dyDescent="0.25">
      <c r="A720" s="36"/>
      <c r="B720" s="6"/>
      <c r="C720" s="119" t="s">
        <v>319</v>
      </c>
      <c r="D720" s="119"/>
      <c r="E720" s="119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51"/>
      <c r="HY720" s="27"/>
      <c r="HZ720" s="27"/>
      <c r="IA720" s="27"/>
      <c r="IB720" s="27"/>
      <c r="IC720" s="27"/>
      <c r="ID720" s="27"/>
      <c r="IE720" s="27"/>
      <c r="IF720" s="3" t="s">
        <v>319</v>
      </c>
      <c r="IG720" s="27"/>
      <c r="IH720" s="27"/>
      <c r="IW720" s="27"/>
      <c r="IY720" s="27"/>
    </row>
    <row r="721" spans="1:259" customFormat="1" ht="15" x14ac:dyDescent="0.25">
      <c r="A721" s="37"/>
      <c r="B721" s="38"/>
      <c r="C721" s="152" t="s">
        <v>57</v>
      </c>
      <c r="D721" s="152"/>
      <c r="E721" s="152"/>
      <c r="F721" s="152"/>
      <c r="G721" s="152"/>
      <c r="H721" s="30"/>
      <c r="I721" s="31"/>
      <c r="J721" s="31"/>
      <c r="K721" s="31"/>
      <c r="L721" s="34"/>
      <c r="M721" s="31"/>
      <c r="N721" s="39"/>
      <c r="O721" s="31"/>
      <c r="P721" s="40">
        <v>10902.47</v>
      </c>
      <c r="Q721" s="41"/>
      <c r="R721" s="41"/>
      <c r="HY721" s="27"/>
      <c r="HZ721" s="27"/>
      <c r="IA721" s="27"/>
      <c r="IB721" s="27"/>
      <c r="IC721" s="27"/>
      <c r="ID721" s="27"/>
      <c r="IE721" s="27"/>
      <c r="IG721" s="27" t="s">
        <v>57</v>
      </c>
      <c r="IH721" s="27"/>
      <c r="IW721" s="27"/>
      <c r="IY721" s="27"/>
    </row>
    <row r="722" spans="1:259" customFormat="1" ht="15" x14ac:dyDescent="0.25">
      <c r="A722" s="42"/>
      <c r="B722" s="43"/>
      <c r="C722" s="152" t="s">
        <v>58</v>
      </c>
      <c r="D722" s="152"/>
      <c r="E722" s="152"/>
      <c r="F722" s="152"/>
      <c r="G722" s="152"/>
      <c r="H722" s="30"/>
      <c r="I722" s="31"/>
      <c r="J722" s="31"/>
      <c r="K722" s="31"/>
      <c r="L722" s="34"/>
      <c r="M722" s="31"/>
      <c r="N722" s="39">
        <v>316070</v>
      </c>
      <c r="O722" s="31"/>
      <c r="P722" s="40">
        <v>25285.599999999999</v>
      </c>
      <c r="HY722" s="27"/>
      <c r="HZ722" s="27"/>
      <c r="IA722" s="27"/>
      <c r="IB722" s="27"/>
      <c r="IC722" s="27"/>
      <c r="ID722" s="27"/>
      <c r="IE722" s="27"/>
      <c r="IG722" s="27"/>
      <c r="IH722" s="27" t="s">
        <v>58</v>
      </c>
      <c r="IW722" s="27"/>
      <c r="IY722" s="27"/>
    </row>
    <row r="723" spans="1:259" customFormat="1" ht="0.75" customHeight="1" x14ac:dyDescent="0.25">
      <c r="A723" s="44"/>
      <c r="B723" s="45"/>
      <c r="C723" s="45"/>
      <c r="D723" s="45"/>
      <c r="E723" s="45"/>
      <c r="F723" s="45"/>
      <c r="G723" s="45"/>
      <c r="H723" s="46"/>
      <c r="I723" s="47"/>
      <c r="J723" s="47"/>
      <c r="K723" s="47"/>
      <c r="L723" s="48"/>
      <c r="M723" s="47"/>
      <c r="N723" s="48"/>
      <c r="O723" s="47"/>
      <c r="P723" s="49"/>
      <c r="HY723" s="27"/>
      <c r="HZ723" s="27"/>
      <c r="IA723" s="27"/>
      <c r="IB723" s="27"/>
      <c r="IC723" s="27"/>
      <c r="ID723" s="27"/>
      <c r="IE723" s="27"/>
      <c r="IG723" s="27"/>
      <c r="IH723" s="27"/>
      <c r="IW723" s="27"/>
      <c r="IY723" s="27"/>
    </row>
    <row r="724" spans="1:259" customFormat="1" ht="23.25" x14ac:dyDescent="0.25">
      <c r="A724" s="28" t="s">
        <v>456</v>
      </c>
      <c r="B724" s="29" t="s">
        <v>396</v>
      </c>
      <c r="C724" s="150" t="s">
        <v>397</v>
      </c>
      <c r="D724" s="150"/>
      <c r="E724" s="150"/>
      <c r="F724" s="150"/>
      <c r="G724" s="150"/>
      <c r="H724" s="30" t="s">
        <v>95</v>
      </c>
      <c r="I724" s="31">
        <v>0.126</v>
      </c>
      <c r="J724" s="32">
        <v>1</v>
      </c>
      <c r="K724" s="33">
        <v>0.126</v>
      </c>
      <c r="L724" s="34"/>
      <c r="M724" s="31"/>
      <c r="N724" s="34"/>
      <c r="O724" s="31"/>
      <c r="P724" s="35"/>
      <c r="HY724" s="27"/>
      <c r="HZ724" s="27"/>
      <c r="IA724" s="27" t="s">
        <v>397</v>
      </c>
      <c r="IB724" s="27" t="s">
        <v>2</v>
      </c>
      <c r="IC724" s="27" t="s">
        <v>2</v>
      </c>
      <c r="ID724" s="27" t="s">
        <v>2</v>
      </c>
      <c r="IE724" s="27" t="s">
        <v>2</v>
      </c>
      <c r="IG724" s="27"/>
      <c r="IH724" s="27"/>
      <c r="IW724" s="27"/>
      <c r="IY724" s="27"/>
    </row>
    <row r="725" spans="1:259" customFormat="1" ht="15" x14ac:dyDescent="0.25">
      <c r="A725" s="36"/>
      <c r="B725" s="6"/>
      <c r="C725" s="119" t="s">
        <v>457</v>
      </c>
      <c r="D725" s="119"/>
      <c r="E725" s="119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51"/>
      <c r="HY725" s="27"/>
      <c r="HZ725" s="27"/>
      <c r="IA725" s="27"/>
      <c r="IB725" s="27"/>
      <c r="IC725" s="27"/>
      <c r="ID725" s="27"/>
      <c r="IE725" s="27"/>
      <c r="IF725" s="3" t="s">
        <v>457</v>
      </c>
      <c r="IG725" s="27"/>
      <c r="IH725" s="27"/>
      <c r="IW725" s="27"/>
      <c r="IY725" s="27"/>
    </row>
    <row r="726" spans="1:259" customFormat="1" ht="15" x14ac:dyDescent="0.25">
      <c r="A726" s="37"/>
      <c r="B726" s="38"/>
      <c r="C726" s="152" t="s">
        <v>57</v>
      </c>
      <c r="D726" s="152"/>
      <c r="E726" s="152"/>
      <c r="F726" s="152"/>
      <c r="G726" s="152"/>
      <c r="H726" s="30"/>
      <c r="I726" s="31"/>
      <c r="J726" s="31"/>
      <c r="K726" s="31"/>
      <c r="L726" s="34"/>
      <c r="M726" s="31"/>
      <c r="N726" s="39"/>
      <c r="O726" s="31"/>
      <c r="P726" s="40">
        <v>1502.36</v>
      </c>
      <c r="Q726" s="41"/>
      <c r="R726" s="41"/>
      <c r="HY726" s="27"/>
      <c r="HZ726" s="27"/>
      <c r="IA726" s="27"/>
      <c r="IB726" s="27"/>
      <c r="IC726" s="27"/>
      <c r="ID726" s="27"/>
      <c r="IE726" s="27"/>
      <c r="IG726" s="27" t="s">
        <v>57</v>
      </c>
      <c r="IH726" s="27"/>
      <c r="IW726" s="27"/>
      <c r="IY726" s="27"/>
    </row>
    <row r="727" spans="1:259" customFormat="1" ht="15" x14ac:dyDescent="0.25">
      <c r="A727" s="42"/>
      <c r="B727" s="43"/>
      <c r="C727" s="152" t="s">
        <v>58</v>
      </c>
      <c r="D727" s="152"/>
      <c r="E727" s="152"/>
      <c r="F727" s="152"/>
      <c r="G727" s="152"/>
      <c r="H727" s="30"/>
      <c r="I727" s="31"/>
      <c r="J727" s="31"/>
      <c r="K727" s="31"/>
      <c r="L727" s="34"/>
      <c r="M727" s="31"/>
      <c r="N727" s="39">
        <v>29147.22</v>
      </c>
      <c r="O727" s="31"/>
      <c r="P727" s="40">
        <v>3672.55</v>
      </c>
      <c r="HY727" s="27"/>
      <c r="HZ727" s="27"/>
      <c r="IA727" s="27"/>
      <c r="IB727" s="27"/>
      <c r="IC727" s="27"/>
      <c r="ID727" s="27"/>
      <c r="IE727" s="27"/>
      <c r="IG727" s="27"/>
      <c r="IH727" s="27" t="s">
        <v>58</v>
      </c>
      <c r="IW727" s="27"/>
      <c r="IY727" s="27"/>
    </row>
    <row r="728" spans="1:259" customFormat="1" ht="0.75" customHeight="1" x14ac:dyDescent="0.25">
      <c r="A728" s="44"/>
      <c r="B728" s="45"/>
      <c r="C728" s="45"/>
      <c r="D728" s="45"/>
      <c r="E728" s="45"/>
      <c r="F728" s="45"/>
      <c r="G728" s="45"/>
      <c r="H728" s="46"/>
      <c r="I728" s="47"/>
      <c r="J728" s="47"/>
      <c r="K728" s="47"/>
      <c r="L728" s="48"/>
      <c r="M728" s="47"/>
      <c r="N728" s="48"/>
      <c r="O728" s="47"/>
      <c r="P728" s="49"/>
      <c r="HY728" s="27"/>
      <c r="HZ728" s="27"/>
      <c r="IA728" s="27"/>
      <c r="IB728" s="27"/>
      <c r="IC728" s="27"/>
      <c r="ID728" s="27"/>
      <c r="IE728" s="27"/>
      <c r="IG728" s="27"/>
      <c r="IH728" s="27"/>
      <c r="IW728" s="27"/>
      <c r="IY728" s="27"/>
    </row>
    <row r="729" spans="1:259" customFormat="1" ht="23.25" x14ac:dyDescent="0.25">
      <c r="A729" s="28" t="s">
        <v>458</v>
      </c>
      <c r="B729" s="29" t="s">
        <v>459</v>
      </c>
      <c r="C729" s="150" t="s">
        <v>460</v>
      </c>
      <c r="D729" s="150"/>
      <c r="E729" s="150"/>
      <c r="F729" s="150"/>
      <c r="G729" s="150"/>
      <c r="H729" s="30" t="s">
        <v>95</v>
      </c>
      <c r="I729" s="31">
        <v>3.2000000000000001E-2</v>
      </c>
      <c r="J729" s="32">
        <v>1</v>
      </c>
      <c r="K729" s="33">
        <v>3.2000000000000001E-2</v>
      </c>
      <c r="L729" s="34"/>
      <c r="M729" s="31"/>
      <c r="N729" s="34"/>
      <c r="O729" s="31"/>
      <c r="P729" s="35"/>
      <c r="HY729" s="27"/>
      <c r="HZ729" s="27"/>
      <c r="IA729" s="27" t="s">
        <v>460</v>
      </c>
      <c r="IB729" s="27" t="s">
        <v>2</v>
      </c>
      <c r="IC729" s="27" t="s">
        <v>2</v>
      </c>
      <c r="ID729" s="27" t="s">
        <v>2</v>
      </c>
      <c r="IE729" s="27" t="s">
        <v>2</v>
      </c>
      <c r="IG729" s="27"/>
      <c r="IH729" s="27"/>
      <c r="IW729" s="27"/>
      <c r="IY729" s="27"/>
    </row>
    <row r="730" spans="1:259" customFormat="1" ht="15" x14ac:dyDescent="0.25">
      <c r="A730" s="36"/>
      <c r="B730" s="6"/>
      <c r="C730" s="119" t="s">
        <v>461</v>
      </c>
      <c r="D730" s="119"/>
      <c r="E730" s="119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51"/>
      <c r="HY730" s="27"/>
      <c r="HZ730" s="27"/>
      <c r="IA730" s="27"/>
      <c r="IB730" s="27"/>
      <c r="IC730" s="27"/>
      <c r="ID730" s="27"/>
      <c r="IE730" s="27"/>
      <c r="IF730" s="3" t="s">
        <v>461</v>
      </c>
      <c r="IG730" s="27"/>
      <c r="IH730" s="27"/>
      <c r="IW730" s="27"/>
      <c r="IY730" s="27"/>
    </row>
    <row r="731" spans="1:259" customFormat="1" ht="15" x14ac:dyDescent="0.25">
      <c r="A731" s="37"/>
      <c r="B731" s="38"/>
      <c r="C731" s="152" t="s">
        <v>57</v>
      </c>
      <c r="D731" s="152"/>
      <c r="E731" s="152"/>
      <c r="F731" s="152"/>
      <c r="G731" s="152"/>
      <c r="H731" s="30"/>
      <c r="I731" s="31"/>
      <c r="J731" s="31"/>
      <c r="K731" s="31"/>
      <c r="L731" s="34"/>
      <c r="M731" s="31"/>
      <c r="N731" s="39"/>
      <c r="O731" s="31"/>
      <c r="P731" s="40">
        <v>664.48</v>
      </c>
      <c r="Q731" s="41"/>
      <c r="R731" s="41"/>
      <c r="HY731" s="27"/>
      <c r="HZ731" s="27"/>
      <c r="IA731" s="27"/>
      <c r="IB731" s="27"/>
      <c r="IC731" s="27"/>
      <c r="ID731" s="27"/>
      <c r="IE731" s="27"/>
      <c r="IG731" s="27" t="s">
        <v>57</v>
      </c>
      <c r="IH731" s="27"/>
      <c r="IW731" s="27"/>
      <c r="IY731" s="27"/>
    </row>
    <row r="732" spans="1:259" customFormat="1" ht="15" x14ac:dyDescent="0.25">
      <c r="A732" s="42"/>
      <c r="B732" s="43"/>
      <c r="C732" s="152" t="s">
        <v>58</v>
      </c>
      <c r="D732" s="152"/>
      <c r="E732" s="152"/>
      <c r="F732" s="152"/>
      <c r="G732" s="152"/>
      <c r="H732" s="30"/>
      <c r="I732" s="31"/>
      <c r="J732" s="31"/>
      <c r="K732" s="31"/>
      <c r="L732" s="34"/>
      <c r="M732" s="31"/>
      <c r="N732" s="39">
        <v>51381.25</v>
      </c>
      <c r="O732" s="31"/>
      <c r="P732" s="40">
        <v>1644.2</v>
      </c>
      <c r="HY732" s="27"/>
      <c r="HZ732" s="27"/>
      <c r="IA732" s="27"/>
      <c r="IB732" s="27"/>
      <c r="IC732" s="27"/>
      <c r="ID732" s="27"/>
      <c r="IE732" s="27"/>
      <c r="IG732" s="27"/>
      <c r="IH732" s="27" t="s">
        <v>58</v>
      </c>
      <c r="IW732" s="27"/>
      <c r="IY732" s="27"/>
    </row>
    <row r="733" spans="1:259" customFormat="1" ht="0.75" customHeight="1" x14ac:dyDescent="0.25">
      <c r="A733" s="44"/>
      <c r="B733" s="45"/>
      <c r="C733" s="45"/>
      <c r="D733" s="45"/>
      <c r="E733" s="45"/>
      <c r="F733" s="45"/>
      <c r="G733" s="45"/>
      <c r="H733" s="46"/>
      <c r="I733" s="47"/>
      <c r="J733" s="47"/>
      <c r="K733" s="47"/>
      <c r="L733" s="48"/>
      <c r="M733" s="47"/>
      <c r="N733" s="48"/>
      <c r="O733" s="47"/>
      <c r="P733" s="49"/>
      <c r="HY733" s="27"/>
      <c r="HZ733" s="27"/>
      <c r="IA733" s="27"/>
      <c r="IB733" s="27"/>
      <c r="IC733" s="27"/>
      <c r="ID733" s="27"/>
      <c r="IE733" s="27"/>
      <c r="IG733" s="27"/>
      <c r="IH733" s="27"/>
      <c r="IW733" s="27"/>
      <c r="IY733" s="27"/>
    </row>
    <row r="734" spans="1:259" customFormat="1" ht="23.25" x14ac:dyDescent="0.25">
      <c r="A734" s="28" t="s">
        <v>462</v>
      </c>
      <c r="B734" s="29" t="s">
        <v>463</v>
      </c>
      <c r="C734" s="150" t="s">
        <v>464</v>
      </c>
      <c r="D734" s="150"/>
      <c r="E734" s="150"/>
      <c r="F734" s="150"/>
      <c r="G734" s="150"/>
      <c r="H734" s="30" t="s">
        <v>166</v>
      </c>
      <c r="I734" s="31">
        <v>0.42</v>
      </c>
      <c r="J734" s="32">
        <v>1</v>
      </c>
      <c r="K734" s="50">
        <v>0.42</v>
      </c>
      <c r="L734" s="34"/>
      <c r="M734" s="31"/>
      <c r="N734" s="34"/>
      <c r="O734" s="31"/>
      <c r="P734" s="35"/>
      <c r="HY734" s="27"/>
      <c r="HZ734" s="27"/>
      <c r="IA734" s="27" t="s">
        <v>464</v>
      </c>
      <c r="IB734" s="27" t="s">
        <v>2</v>
      </c>
      <c r="IC734" s="27" t="s">
        <v>2</v>
      </c>
      <c r="ID734" s="27" t="s">
        <v>2</v>
      </c>
      <c r="IE734" s="27" t="s">
        <v>2</v>
      </c>
      <c r="IG734" s="27"/>
      <c r="IH734" s="27"/>
      <c r="IW734" s="27"/>
      <c r="IY734" s="27"/>
    </row>
    <row r="735" spans="1:259" customFormat="1" ht="15" x14ac:dyDescent="0.25">
      <c r="A735" s="37"/>
      <c r="B735" s="38"/>
      <c r="C735" s="152" t="s">
        <v>57</v>
      </c>
      <c r="D735" s="152"/>
      <c r="E735" s="152"/>
      <c r="F735" s="152"/>
      <c r="G735" s="152"/>
      <c r="H735" s="30"/>
      <c r="I735" s="31"/>
      <c r="J735" s="31"/>
      <c r="K735" s="31"/>
      <c r="L735" s="34"/>
      <c r="M735" s="31"/>
      <c r="N735" s="39"/>
      <c r="O735" s="31"/>
      <c r="P735" s="40">
        <v>15481.44</v>
      </c>
      <c r="Q735" s="41"/>
      <c r="R735" s="41"/>
      <c r="HY735" s="27"/>
      <c r="HZ735" s="27"/>
      <c r="IA735" s="27"/>
      <c r="IB735" s="27"/>
      <c r="IC735" s="27"/>
      <c r="ID735" s="27"/>
      <c r="IE735" s="27"/>
      <c r="IG735" s="27" t="s">
        <v>57</v>
      </c>
      <c r="IH735" s="27"/>
      <c r="IW735" s="27"/>
      <c r="IY735" s="27"/>
    </row>
    <row r="736" spans="1:259" customFormat="1" ht="15" x14ac:dyDescent="0.25">
      <c r="A736" s="42"/>
      <c r="B736" s="43"/>
      <c r="C736" s="152" t="s">
        <v>58</v>
      </c>
      <c r="D736" s="152"/>
      <c r="E736" s="152"/>
      <c r="F736" s="152"/>
      <c r="G736" s="152"/>
      <c r="H736" s="30"/>
      <c r="I736" s="31"/>
      <c r="J736" s="31"/>
      <c r="K736" s="31"/>
      <c r="L736" s="34"/>
      <c r="M736" s="31"/>
      <c r="N736" s="39">
        <v>79345.31</v>
      </c>
      <c r="O736" s="31"/>
      <c r="P736" s="40">
        <v>33325.03</v>
      </c>
      <c r="HY736" s="27"/>
      <c r="HZ736" s="27"/>
      <c r="IA736" s="27"/>
      <c r="IB736" s="27"/>
      <c r="IC736" s="27"/>
      <c r="ID736" s="27"/>
      <c r="IE736" s="27"/>
      <c r="IG736" s="27"/>
      <c r="IH736" s="27" t="s">
        <v>58</v>
      </c>
      <c r="IW736" s="27"/>
      <c r="IY736" s="27"/>
    </row>
    <row r="737" spans="1:260" customFormat="1" ht="0.75" customHeight="1" x14ac:dyDescent="0.25">
      <c r="A737" s="44"/>
      <c r="B737" s="45"/>
      <c r="C737" s="45"/>
      <c r="D737" s="45"/>
      <c r="E737" s="45"/>
      <c r="F737" s="45"/>
      <c r="G737" s="45"/>
      <c r="H737" s="46"/>
      <c r="I737" s="47"/>
      <c r="J737" s="47"/>
      <c r="K737" s="47"/>
      <c r="L737" s="48"/>
      <c r="M737" s="47"/>
      <c r="N737" s="48"/>
      <c r="O737" s="47"/>
      <c r="P737" s="49"/>
      <c r="HY737" s="27"/>
      <c r="HZ737" s="27"/>
      <c r="IA737" s="27"/>
      <c r="IB737" s="27"/>
      <c r="IC737" s="27"/>
      <c r="ID737" s="27"/>
      <c r="IE737" s="27"/>
      <c r="IG737" s="27"/>
      <c r="IH737" s="27"/>
      <c r="IW737" s="27"/>
      <c r="IY737" s="27"/>
    </row>
    <row r="738" spans="1:260" customFormat="1" ht="15" x14ac:dyDescent="0.25">
      <c r="A738" s="28" t="s">
        <v>465</v>
      </c>
      <c r="B738" s="29" t="s">
        <v>403</v>
      </c>
      <c r="C738" s="150" t="s">
        <v>404</v>
      </c>
      <c r="D738" s="150"/>
      <c r="E738" s="150"/>
      <c r="F738" s="150"/>
      <c r="G738" s="150"/>
      <c r="H738" s="30" t="s">
        <v>166</v>
      </c>
      <c r="I738" s="31">
        <v>0.43680000000000002</v>
      </c>
      <c r="J738" s="32">
        <v>1</v>
      </c>
      <c r="K738" s="55">
        <v>0.43680000000000002</v>
      </c>
      <c r="L738" s="39">
        <v>4470.66</v>
      </c>
      <c r="M738" s="50">
        <v>1.27</v>
      </c>
      <c r="N738" s="39">
        <v>5677.74</v>
      </c>
      <c r="O738" s="31"/>
      <c r="P738" s="40">
        <v>2480.04</v>
      </c>
      <c r="HY738" s="27"/>
      <c r="HZ738" s="27"/>
      <c r="IA738" s="27" t="s">
        <v>404</v>
      </c>
      <c r="IB738" s="27" t="s">
        <v>2</v>
      </c>
      <c r="IC738" s="27" t="s">
        <v>2</v>
      </c>
      <c r="ID738" s="27" t="s">
        <v>2</v>
      </c>
      <c r="IE738" s="27" t="s">
        <v>2</v>
      </c>
      <c r="IG738" s="27"/>
      <c r="IH738" s="27"/>
      <c r="IW738" s="27"/>
      <c r="IY738" s="27"/>
    </row>
    <row r="739" spans="1:260" customFormat="1" ht="15" x14ac:dyDescent="0.25">
      <c r="A739" s="42"/>
      <c r="B739" s="43"/>
      <c r="C739" s="119" t="s">
        <v>405</v>
      </c>
      <c r="D739" s="119"/>
      <c r="E739" s="119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51"/>
      <c r="HY739" s="27"/>
      <c r="HZ739" s="27"/>
      <c r="IA739" s="27"/>
      <c r="IB739" s="27"/>
      <c r="IC739" s="27"/>
      <c r="ID739" s="27"/>
      <c r="IE739" s="27"/>
      <c r="IG739" s="27"/>
      <c r="IH739" s="27"/>
      <c r="II739" s="3" t="s">
        <v>405</v>
      </c>
      <c r="IJ739" s="3" t="s">
        <v>2</v>
      </c>
      <c r="IK739" s="3" t="s">
        <v>2</v>
      </c>
      <c r="IL739" s="3" t="s">
        <v>2</v>
      </c>
      <c r="IM739" s="3" t="s">
        <v>2</v>
      </c>
      <c r="IN739" s="3" t="s">
        <v>2</v>
      </c>
      <c r="IO739" s="3" t="s">
        <v>2</v>
      </c>
      <c r="IP739" s="3" t="s">
        <v>2</v>
      </c>
      <c r="IQ739" s="3" t="s">
        <v>2</v>
      </c>
      <c r="IR739" s="3" t="s">
        <v>2</v>
      </c>
      <c r="IS739" s="3" t="s">
        <v>2</v>
      </c>
      <c r="IT739" s="3" t="s">
        <v>2</v>
      </c>
      <c r="IU739" s="3" t="s">
        <v>2</v>
      </c>
      <c r="IV739" s="3" t="s">
        <v>2</v>
      </c>
      <c r="IW739" s="27"/>
      <c r="IY739" s="27"/>
    </row>
    <row r="740" spans="1:260" customFormat="1" ht="15" x14ac:dyDescent="0.25">
      <c r="A740" s="42"/>
      <c r="B740" s="43"/>
      <c r="C740" s="152" t="s">
        <v>58</v>
      </c>
      <c r="D740" s="152"/>
      <c r="E740" s="152"/>
      <c r="F740" s="152"/>
      <c r="G740" s="152"/>
      <c r="H740" s="30"/>
      <c r="I740" s="31"/>
      <c r="J740" s="31"/>
      <c r="K740" s="31"/>
      <c r="L740" s="34"/>
      <c r="M740" s="31"/>
      <c r="N740" s="34"/>
      <c r="O740" s="31"/>
      <c r="P740" s="40">
        <v>2480.04</v>
      </c>
      <c r="HY740" s="27"/>
      <c r="HZ740" s="27"/>
      <c r="IA740" s="27"/>
      <c r="IB740" s="27"/>
      <c r="IC740" s="27"/>
      <c r="ID740" s="27"/>
      <c r="IE740" s="27"/>
      <c r="IG740" s="27"/>
      <c r="IH740" s="27" t="s">
        <v>58</v>
      </c>
      <c r="IW740" s="27"/>
      <c r="IY740" s="27"/>
    </row>
    <row r="741" spans="1:260" customFormat="1" ht="0.75" customHeight="1" x14ac:dyDescent="0.25">
      <c r="A741" s="44"/>
      <c r="B741" s="45"/>
      <c r="C741" s="45"/>
      <c r="D741" s="45"/>
      <c r="E741" s="45"/>
      <c r="F741" s="45"/>
      <c r="G741" s="45"/>
      <c r="H741" s="46"/>
      <c r="I741" s="47"/>
      <c r="J741" s="47"/>
      <c r="K741" s="47"/>
      <c r="L741" s="48"/>
      <c r="M741" s="47"/>
      <c r="N741" s="48"/>
      <c r="O741" s="47"/>
      <c r="P741" s="49"/>
      <c r="HY741" s="27"/>
      <c r="HZ741" s="27"/>
      <c r="IA741" s="27"/>
      <c r="IB741" s="27"/>
      <c r="IC741" s="27"/>
      <c r="ID741" s="27"/>
      <c r="IE741" s="27"/>
      <c r="IG741" s="27"/>
      <c r="IH741" s="27"/>
      <c r="IW741" s="27"/>
      <c r="IY741" s="27"/>
    </row>
    <row r="742" spans="1:260" customFormat="1" ht="1.5" customHeight="1" x14ac:dyDescent="0.25">
      <c r="A742" s="44"/>
      <c r="B742" s="56"/>
      <c r="C742" s="56"/>
      <c r="D742" s="56"/>
      <c r="E742" s="56"/>
      <c r="F742" s="47"/>
      <c r="G742" s="47"/>
      <c r="H742" s="47"/>
      <c r="I742" s="47"/>
      <c r="J742" s="48"/>
      <c r="K742" s="47"/>
      <c r="L742" s="48"/>
      <c r="M742" s="57"/>
      <c r="N742" s="48"/>
      <c r="O742" s="58"/>
      <c r="P742" s="59"/>
      <c r="Q742" s="60"/>
      <c r="R742" s="61"/>
      <c r="HY742" s="27"/>
      <c r="HZ742" s="27"/>
      <c r="IA742" s="27"/>
      <c r="IB742" s="27"/>
      <c r="IC742" s="27"/>
      <c r="ID742" s="27"/>
      <c r="IE742" s="27"/>
      <c r="IG742" s="27"/>
      <c r="IH742" s="27"/>
      <c r="IW742" s="27"/>
      <c r="IY742" s="27"/>
    </row>
    <row r="743" spans="1:260" customFormat="1" ht="15" x14ac:dyDescent="0.25">
      <c r="A743" s="37"/>
      <c r="B743" s="62"/>
      <c r="C743" s="153" t="s">
        <v>466</v>
      </c>
      <c r="D743" s="153"/>
      <c r="E743" s="153"/>
      <c r="F743" s="153"/>
      <c r="G743" s="153"/>
      <c r="H743" s="153"/>
      <c r="I743" s="153"/>
      <c r="J743" s="153"/>
      <c r="K743" s="153"/>
      <c r="L743" s="153"/>
      <c r="M743" s="153"/>
      <c r="N743" s="153"/>
      <c r="O743" s="153"/>
      <c r="P743" s="64"/>
      <c r="Q743" s="60"/>
      <c r="R743" s="61"/>
      <c r="HY743" s="27"/>
      <c r="HZ743" s="27"/>
      <c r="IA743" s="27"/>
      <c r="IB743" s="27"/>
      <c r="IC743" s="27"/>
      <c r="ID743" s="27"/>
      <c r="IE743" s="27"/>
      <c r="IG743" s="27"/>
      <c r="IH743" s="27"/>
      <c r="IW743" s="27" t="s">
        <v>466</v>
      </c>
      <c r="IY743" s="27"/>
    </row>
    <row r="744" spans="1:260" customFormat="1" ht="15" x14ac:dyDescent="0.25">
      <c r="A744" s="37"/>
      <c r="B744" s="38"/>
      <c r="C744" s="120" t="s">
        <v>265</v>
      </c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65">
        <v>549034.63</v>
      </c>
      <c r="Q744" s="60"/>
      <c r="R744" s="61"/>
      <c r="HY744" s="27"/>
      <c r="HZ744" s="27"/>
      <c r="IA744" s="27"/>
      <c r="IB744" s="27"/>
      <c r="IC744" s="27"/>
      <c r="ID744" s="27"/>
      <c r="IE744" s="27"/>
      <c r="IG744" s="27"/>
      <c r="IH744" s="27"/>
      <c r="IW744" s="27"/>
      <c r="IX744" s="3" t="s">
        <v>265</v>
      </c>
      <c r="IY744" s="27"/>
    </row>
    <row r="745" spans="1:260" customFormat="1" ht="15" x14ac:dyDescent="0.25">
      <c r="A745" s="37"/>
      <c r="B745" s="38"/>
      <c r="C745" s="120" t="s">
        <v>266</v>
      </c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65">
        <v>888812.91</v>
      </c>
      <c r="Q745" s="60"/>
      <c r="R745" s="61"/>
      <c r="HY745" s="27"/>
      <c r="HZ745" s="27"/>
      <c r="IA745" s="27"/>
      <c r="IB745" s="27"/>
      <c r="IC745" s="27"/>
      <c r="ID745" s="27"/>
      <c r="IE745" s="27"/>
      <c r="IG745" s="27"/>
      <c r="IH745" s="27"/>
      <c r="IW745" s="27"/>
      <c r="IX745" s="3" t="s">
        <v>266</v>
      </c>
      <c r="IY745" s="27"/>
    </row>
    <row r="746" spans="1:260" customFormat="1" ht="15" x14ac:dyDescent="0.25">
      <c r="A746" s="37"/>
      <c r="B746" s="38"/>
      <c r="C746" s="120" t="s">
        <v>267</v>
      </c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65">
        <v>75549.289999999994</v>
      </c>
      <c r="Q746" s="60"/>
      <c r="R746" s="61"/>
      <c r="HY746" s="27"/>
      <c r="HZ746" s="27"/>
      <c r="IA746" s="27"/>
      <c r="IB746" s="27"/>
      <c r="IC746" s="27"/>
      <c r="ID746" s="27"/>
      <c r="IE746" s="27"/>
      <c r="IG746" s="27"/>
      <c r="IH746" s="27"/>
      <c r="IW746" s="27"/>
      <c r="IX746" s="3" t="s">
        <v>267</v>
      </c>
      <c r="IY746" s="27"/>
    </row>
    <row r="747" spans="1:260" customFormat="1" ht="15" x14ac:dyDescent="0.25">
      <c r="A747" s="37"/>
      <c r="B747" s="38"/>
      <c r="C747" s="120" t="s">
        <v>268</v>
      </c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65">
        <v>263037.26</v>
      </c>
      <c r="Q747" s="60"/>
      <c r="R747" s="61"/>
      <c r="HY747" s="27"/>
      <c r="HZ747" s="27"/>
      <c r="IA747" s="27"/>
      <c r="IB747" s="27"/>
      <c r="IC747" s="27"/>
      <c r="ID747" s="27"/>
      <c r="IE747" s="27"/>
      <c r="IG747" s="27"/>
      <c r="IH747" s="27"/>
      <c r="IW747" s="27"/>
      <c r="IX747" s="3" t="s">
        <v>268</v>
      </c>
      <c r="IY747" s="27"/>
    </row>
    <row r="748" spans="1:260" customFormat="1" ht="15" x14ac:dyDescent="0.25">
      <c r="A748" s="37"/>
      <c r="B748" s="38"/>
      <c r="C748" s="120" t="s">
        <v>269</v>
      </c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65">
        <v>269585.55</v>
      </c>
      <c r="Q748" s="60"/>
      <c r="R748" s="61"/>
      <c r="HY748" s="27"/>
      <c r="HZ748" s="27"/>
      <c r="IA748" s="27"/>
      <c r="IB748" s="27"/>
      <c r="IC748" s="27"/>
      <c r="ID748" s="27"/>
      <c r="IE748" s="27"/>
      <c r="IG748" s="27"/>
      <c r="IH748" s="27"/>
      <c r="IW748" s="27"/>
      <c r="IX748" s="3" t="s">
        <v>269</v>
      </c>
      <c r="IY748" s="27"/>
    </row>
    <row r="749" spans="1:260" customFormat="1" ht="15" x14ac:dyDescent="0.25">
      <c r="A749" s="37"/>
      <c r="B749" s="38"/>
      <c r="C749" s="120" t="s">
        <v>270</v>
      </c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65">
        <v>145742.01999999999</v>
      </c>
      <c r="Q749" s="60"/>
      <c r="R749" s="61"/>
      <c r="HY749" s="27"/>
      <c r="HZ749" s="27"/>
      <c r="IA749" s="27"/>
      <c r="IB749" s="27"/>
      <c r="IC749" s="27"/>
      <c r="ID749" s="27"/>
      <c r="IE749" s="27"/>
      <c r="IG749" s="27"/>
      <c r="IH749" s="27"/>
      <c r="IW749" s="27"/>
      <c r="IX749" s="3" t="s">
        <v>270</v>
      </c>
      <c r="IY749" s="27"/>
    </row>
    <row r="750" spans="1:260" customFormat="1" ht="15" x14ac:dyDescent="0.25">
      <c r="A750" s="37"/>
      <c r="B750" s="62"/>
      <c r="C750" s="153" t="s">
        <v>467</v>
      </c>
      <c r="D750" s="153"/>
      <c r="E750" s="153"/>
      <c r="F750" s="153"/>
      <c r="G750" s="153"/>
      <c r="H750" s="153"/>
      <c r="I750" s="153"/>
      <c r="J750" s="153"/>
      <c r="K750" s="153"/>
      <c r="L750" s="153"/>
      <c r="M750" s="153"/>
      <c r="N750" s="153"/>
      <c r="O750" s="153"/>
      <c r="P750" s="66">
        <v>964362.2</v>
      </c>
      <c r="Q750" s="60"/>
      <c r="R750" s="61"/>
      <c r="HY750" s="27"/>
      <c r="HZ750" s="27"/>
      <c r="IA750" s="27"/>
      <c r="IB750" s="27"/>
      <c r="IC750" s="27"/>
      <c r="ID750" s="27"/>
      <c r="IE750" s="27"/>
      <c r="IG750" s="27"/>
      <c r="IH750" s="27"/>
      <c r="IW750" s="27"/>
      <c r="IY750" s="27" t="s">
        <v>467</v>
      </c>
    </row>
    <row r="751" spans="1:260" customFormat="1" ht="15" x14ac:dyDescent="0.25">
      <c r="A751" s="67"/>
      <c r="B751" s="68"/>
      <c r="C751" s="154" t="s">
        <v>272</v>
      </c>
      <c r="D751" s="154"/>
      <c r="E751" s="69"/>
      <c r="F751" s="69"/>
      <c r="G751" s="69"/>
      <c r="H751" s="69"/>
      <c r="I751" s="69"/>
      <c r="J751" s="69"/>
      <c r="K751" s="70"/>
      <c r="L751" s="69"/>
      <c r="M751" s="69"/>
      <c r="N751" s="69"/>
      <c r="O751" s="69" t="s">
        <v>273</v>
      </c>
      <c r="P751" s="71">
        <f>P334</f>
        <v>0</v>
      </c>
      <c r="Q751" s="60"/>
      <c r="R751" s="61"/>
      <c r="HY751" s="27"/>
      <c r="HZ751" s="27"/>
      <c r="IA751" s="27"/>
      <c r="IB751" s="27"/>
      <c r="IC751" s="27"/>
      <c r="ID751" s="27"/>
      <c r="IE751" s="27"/>
      <c r="IG751" s="27"/>
      <c r="IH751" s="27"/>
      <c r="IW751" s="27"/>
      <c r="IX751" s="3" t="s">
        <v>274</v>
      </c>
      <c r="IY751" s="27"/>
    </row>
    <row r="752" spans="1:260" customFormat="1" ht="15.75" customHeight="1" x14ac:dyDescent="0.25">
      <c r="A752" s="72"/>
      <c r="B752" s="73"/>
      <c r="C752" s="155" t="s">
        <v>468</v>
      </c>
      <c r="D752" s="155"/>
      <c r="E752" s="155"/>
      <c r="F752" s="155"/>
      <c r="G752" s="155"/>
      <c r="H752" s="155"/>
      <c r="I752" s="155"/>
      <c r="J752" s="155"/>
      <c r="K752" s="155"/>
      <c r="L752" s="155"/>
      <c r="M752" s="155"/>
      <c r="N752" s="155"/>
      <c r="O752" s="155"/>
      <c r="P752" s="74">
        <f>ROUND(P750*P751,2)</f>
        <v>0</v>
      </c>
      <c r="Q752" s="60"/>
      <c r="R752" s="61"/>
      <c r="HY752" s="27"/>
      <c r="HZ752" s="27"/>
      <c r="IA752" s="27"/>
      <c r="IB752" s="27"/>
      <c r="IC752" s="27"/>
      <c r="ID752" s="27"/>
      <c r="IE752" s="27"/>
      <c r="IG752" s="27"/>
      <c r="IH752" s="27"/>
      <c r="IW752" s="27"/>
      <c r="IY752" s="27"/>
      <c r="IZ752" s="3" t="s">
        <v>276</v>
      </c>
    </row>
    <row r="753" spans="1:259" customFormat="1" ht="17.25" customHeight="1" x14ac:dyDescent="0.25">
      <c r="A753" s="147" t="s">
        <v>469</v>
      </c>
      <c r="B753" s="148"/>
      <c r="C753" s="148"/>
      <c r="D753" s="148"/>
      <c r="E753" s="148"/>
      <c r="F753" s="148"/>
      <c r="G753" s="148"/>
      <c r="H753" s="148"/>
      <c r="I753" s="148"/>
      <c r="J753" s="148"/>
      <c r="K753" s="148"/>
      <c r="L753" s="148"/>
      <c r="M753" s="148"/>
      <c r="N753" s="148"/>
      <c r="O753" s="148"/>
      <c r="P753" s="149"/>
      <c r="HY753" s="27" t="s">
        <v>469</v>
      </c>
      <c r="HZ753" s="27"/>
      <c r="IA753" s="27"/>
      <c r="IB753" s="27"/>
      <c r="IC753" s="27"/>
      <c r="ID753" s="27"/>
      <c r="IE753" s="27"/>
      <c r="IG753" s="27"/>
      <c r="IH753" s="27"/>
      <c r="IW753" s="27"/>
      <c r="IY753" s="27"/>
    </row>
    <row r="754" spans="1:259" customFormat="1" ht="21.75" customHeight="1" x14ac:dyDescent="0.25">
      <c r="A754" s="75" t="s">
        <v>470</v>
      </c>
      <c r="B754" s="76" t="s">
        <v>279</v>
      </c>
      <c r="C754" s="157" t="s">
        <v>471</v>
      </c>
      <c r="D754" s="157"/>
      <c r="E754" s="157"/>
      <c r="F754" s="157"/>
      <c r="G754" s="157"/>
      <c r="H754" s="75" t="s">
        <v>281</v>
      </c>
      <c r="I754" s="77">
        <v>63.4</v>
      </c>
      <c r="J754" s="78">
        <v>1</v>
      </c>
      <c r="K754" s="85">
        <v>63.4</v>
      </c>
      <c r="L754" s="79"/>
      <c r="M754" s="77"/>
      <c r="N754" s="80">
        <v>0</v>
      </c>
      <c r="O754" s="77"/>
      <c r="P754" s="80">
        <f t="shared" ref="P754:P765" si="1">ROUND(K754*N754,2)</f>
        <v>0</v>
      </c>
      <c r="HY754" s="27"/>
      <c r="HZ754" s="27"/>
      <c r="IA754" s="27" t="s">
        <v>471</v>
      </c>
      <c r="IB754" s="27" t="s">
        <v>2</v>
      </c>
      <c r="IC754" s="27" t="s">
        <v>2</v>
      </c>
      <c r="ID754" s="27" t="s">
        <v>2</v>
      </c>
      <c r="IE754" s="27" t="s">
        <v>2</v>
      </c>
      <c r="IG754" s="27"/>
      <c r="IH754" s="27"/>
      <c r="IW754" s="27"/>
      <c r="IY754" s="27"/>
    </row>
    <row r="755" spans="1:259" customFormat="1" ht="25.5" customHeight="1" x14ac:dyDescent="0.25">
      <c r="A755" s="75" t="s">
        <v>472</v>
      </c>
      <c r="B755" s="76" t="s">
        <v>279</v>
      </c>
      <c r="C755" s="157" t="s">
        <v>473</v>
      </c>
      <c r="D755" s="157"/>
      <c r="E755" s="157"/>
      <c r="F755" s="157"/>
      <c r="G755" s="157"/>
      <c r="H755" s="75" t="s">
        <v>79</v>
      </c>
      <c r="I755" s="77">
        <v>4</v>
      </c>
      <c r="J755" s="78">
        <v>1</v>
      </c>
      <c r="K755" s="78">
        <v>4</v>
      </c>
      <c r="L755" s="79"/>
      <c r="M755" s="77"/>
      <c r="N755" s="80">
        <v>0</v>
      </c>
      <c r="O755" s="77"/>
      <c r="P755" s="80">
        <f t="shared" si="1"/>
        <v>0</v>
      </c>
      <c r="HY755" s="27"/>
      <c r="HZ755" s="27"/>
      <c r="IA755" s="27" t="s">
        <v>473</v>
      </c>
      <c r="IB755" s="27" t="s">
        <v>2</v>
      </c>
      <c r="IC755" s="27" t="s">
        <v>2</v>
      </c>
      <c r="ID755" s="27" t="s">
        <v>2</v>
      </c>
      <c r="IE755" s="27" t="s">
        <v>2</v>
      </c>
      <c r="IG755" s="27"/>
      <c r="IH755" s="27"/>
      <c r="IW755" s="27"/>
      <c r="IY755" s="27"/>
    </row>
    <row r="756" spans="1:259" customFormat="1" ht="17.25" customHeight="1" x14ac:dyDescent="0.25">
      <c r="A756" s="75" t="s">
        <v>474</v>
      </c>
      <c r="B756" s="76" t="s">
        <v>279</v>
      </c>
      <c r="C756" s="157" t="s">
        <v>475</v>
      </c>
      <c r="D756" s="157"/>
      <c r="E756" s="157"/>
      <c r="F756" s="157"/>
      <c r="G756" s="157"/>
      <c r="H756" s="75" t="s">
        <v>79</v>
      </c>
      <c r="I756" s="77">
        <v>4</v>
      </c>
      <c r="J756" s="78">
        <v>1</v>
      </c>
      <c r="K756" s="78">
        <v>4</v>
      </c>
      <c r="L756" s="79"/>
      <c r="M756" s="77"/>
      <c r="N756" s="80">
        <v>0</v>
      </c>
      <c r="O756" s="77"/>
      <c r="P756" s="80">
        <f t="shared" si="1"/>
        <v>0</v>
      </c>
      <c r="HY756" s="27"/>
      <c r="HZ756" s="27"/>
      <c r="IA756" s="27" t="s">
        <v>475</v>
      </c>
      <c r="IB756" s="27" t="s">
        <v>2</v>
      </c>
      <c r="IC756" s="27" t="s">
        <v>2</v>
      </c>
      <c r="ID756" s="27" t="s">
        <v>2</v>
      </c>
      <c r="IE756" s="27" t="s">
        <v>2</v>
      </c>
      <c r="IG756" s="27"/>
      <c r="IH756" s="27"/>
      <c r="IW756" s="27"/>
      <c r="IY756" s="27"/>
    </row>
    <row r="757" spans="1:259" customFormat="1" ht="20.25" customHeight="1" x14ac:dyDescent="0.25">
      <c r="A757" s="75" t="s">
        <v>476</v>
      </c>
      <c r="B757" s="76" t="s">
        <v>279</v>
      </c>
      <c r="C757" s="157" t="s">
        <v>477</v>
      </c>
      <c r="D757" s="157"/>
      <c r="E757" s="157"/>
      <c r="F757" s="157"/>
      <c r="G757" s="157"/>
      <c r="H757" s="75" t="s">
        <v>79</v>
      </c>
      <c r="I757" s="77">
        <v>4</v>
      </c>
      <c r="J757" s="78">
        <v>1</v>
      </c>
      <c r="K757" s="78">
        <v>4</v>
      </c>
      <c r="L757" s="79"/>
      <c r="M757" s="77"/>
      <c r="N757" s="80">
        <v>0</v>
      </c>
      <c r="O757" s="77"/>
      <c r="P757" s="80">
        <f t="shared" si="1"/>
        <v>0</v>
      </c>
      <c r="HY757" s="27"/>
      <c r="HZ757" s="27"/>
      <c r="IA757" s="27" t="s">
        <v>477</v>
      </c>
      <c r="IB757" s="27" t="s">
        <v>2</v>
      </c>
      <c r="IC757" s="27" t="s">
        <v>2</v>
      </c>
      <c r="ID757" s="27" t="s">
        <v>2</v>
      </c>
      <c r="IE757" s="27" t="s">
        <v>2</v>
      </c>
      <c r="IG757" s="27"/>
      <c r="IH757" s="27"/>
      <c r="IW757" s="27"/>
      <c r="IY757" s="27"/>
    </row>
    <row r="758" spans="1:259" customFormat="1" ht="21.75" customHeight="1" x14ac:dyDescent="0.25">
      <c r="A758" s="75" t="s">
        <v>478</v>
      </c>
      <c r="B758" s="76" t="s">
        <v>279</v>
      </c>
      <c r="C758" s="157" t="s">
        <v>479</v>
      </c>
      <c r="D758" s="157"/>
      <c r="E758" s="157"/>
      <c r="F758" s="157"/>
      <c r="G758" s="157"/>
      <c r="H758" s="75" t="s">
        <v>79</v>
      </c>
      <c r="I758" s="77">
        <v>4</v>
      </c>
      <c r="J758" s="78">
        <v>1</v>
      </c>
      <c r="K758" s="78">
        <v>4</v>
      </c>
      <c r="L758" s="79"/>
      <c r="M758" s="77"/>
      <c r="N758" s="80">
        <v>0</v>
      </c>
      <c r="O758" s="77"/>
      <c r="P758" s="80">
        <f t="shared" si="1"/>
        <v>0</v>
      </c>
      <c r="HY758" s="27"/>
      <c r="HZ758" s="27"/>
      <c r="IA758" s="27" t="s">
        <v>479</v>
      </c>
      <c r="IB758" s="27" t="s">
        <v>2</v>
      </c>
      <c r="IC758" s="27" t="s">
        <v>2</v>
      </c>
      <c r="ID758" s="27" t="s">
        <v>2</v>
      </c>
      <c r="IE758" s="27" t="s">
        <v>2</v>
      </c>
      <c r="IG758" s="27"/>
      <c r="IH758" s="27"/>
      <c r="IW758" s="27"/>
      <c r="IY758" s="27"/>
    </row>
    <row r="759" spans="1:259" customFormat="1" ht="27" customHeight="1" x14ac:dyDescent="0.25">
      <c r="A759" s="75" t="s">
        <v>480</v>
      </c>
      <c r="B759" s="76" t="s">
        <v>279</v>
      </c>
      <c r="C759" s="157" t="s">
        <v>481</v>
      </c>
      <c r="D759" s="157"/>
      <c r="E759" s="157"/>
      <c r="F759" s="157"/>
      <c r="G759" s="157"/>
      <c r="H759" s="75" t="s">
        <v>79</v>
      </c>
      <c r="I759" s="77">
        <v>2</v>
      </c>
      <c r="J759" s="78">
        <v>1</v>
      </c>
      <c r="K759" s="78">
        <v>2</v>
      </c>
      <c r="L759" s="79"/>
      <c r="M759" s="77"/>
      <c r="N759" s="80">
        <v>0</v>
      </c>
      <c r="O759" s="77"/>
      <c r="P759" s="80">
        <f t="shared" si="1"/>
        <v>0</v>
      </c>
      <c r="HY759" s="27"/>
      <c r="HZ759" s="27"/>
      <c r="IA759" s="27" t="s">
        <v>481</v>
      </c>
      <c r="IB759" s="27" t="s">
        <v>2</v>
      </c>
      <c r="IC759" s="27" t="s">
        <v>2</v>
      </c>
      <c r="ID759" s="27" t="s">
        <v>2</v>
      </c>
      <c r="IE759" s="27" t="s">
        <v>2</v>
      </c>
      <c r="IG759" s="27"/>
      <c r="IH759" s="27"/>
      <c r="IW759" s="27"/>
      <c r="IY759" s="27"/>
    </row>
    <row r="760" spans="1:259" customFormat="1" ht="23.25" customHeight="1" x14ac:dyDescent="0.25">
      <c r="A760" s="75" t="s">
        <v>482</v>
      </c>
      <c r="B760" s="76" t="s">
        <v>279</v>
      </c>
      <c r="C760" s="157" t="s">
        <v>483</v>
      </c>
      <c r="D760" s="157"/>
      <c r="E760" s="157"/>
      <c r="F760" s="157"/>
      <c r="G760" s="157"/>
      <c r="H760" s="75" t="s">
        <v>79</v>
      </c>
      <c r="I760" s="77">
        <v>2</v>
      </c>
      <c r="J760" s="78">
        <v>1</v>
      </c>
      <c r="K760" s="78">
        <v>2</v>
      </c>
      <c r="L760" s="79"/>
      <c r="M760" s="77"/>
      <c r="N760" s="80">
        <v>0</v>
      </c>
      <c r="O760" s="77"/>
      <c r="P760" s="80">
        <f t="shared" si="1"/>
        <v>0</v>
      </c>
      <c r="HY760" s="27"/>
      <c r="HZ760" s="27"/>
      <c r="IA760" s="27" t="s">
        <v>483</v>
      </c>
      <c r="IB760" s="27" t="s">
        <v>2</v>
      </c>
      <c r="IC760" s="27" t="s">
        <v>2</v>
      </c>
      <c r="ID760" s="27" t="s">
        <v>2</v>
      </c>
      <c r="IE760" s="27" t="s">
        <v>2</v>
      </c>
      <c r="IG760" s="27"/>
      <c r="IH760" s="27"/>
      <c r="IW760" s="27"/>
      <c r="IY760" s="27"/>
    </row>
    <row r="761" spans="1:259" customFormat="1" ht="22.5" customHeight="1" x14ac:dyDescent="0.25">
      <c r="A761" s="75" t="s">
        <v>484</v>
      </c>
      <c r="B761" s="76" t="s">
        <v>279</v>
      </c>
      <c r="C761" s="157" t="s">
        <v>485</v>
      </c>
      <c r="D761" s="157"/>
      <c r="E761" s="157"/>
      <c r="F761" s="157"/>
      <c r="G761" s="157"/>
      <c r="H761" s="75" t="s">
        <v>79</v>
      </c>
      <c r="I761" s="77">
        <v>1</v>
      </c>
      <c r="J761" s="78">
        <v>1</v>
      </c>
      <c r="K761" s="78">
        <v>1</v>
      </c>
      <c r="L761" s="79"/>
      <c r="M761" s="77"/>
      <c r="N761" s="80">
        <v>0</v>
      </c>
      <c r="O761" s="77"/>
      <c r="P761" s="80">
        <f t="shared" si="1"/>
        <v>0</v>
      </c>
      <c r="HY761" s="27"/>
      <c r="HZ761" s="27"/>
      <c r="IA761" s="27" t="s">
        <v>485</v>
      </c>
      <c r="IB761" s="27" t="s">
        <v>2</v>
      </c>
      <c r="IC761" s="27" t="s">
        <v>2</v>
      </c>
      <c r="ID761" s="27" t="s">
        <v>2</v>
      </c>
      <c r="IE761" s="27" t="s">
        <v>2</v>
      </c>
      <c r="IG761" s="27"/>
      <c r="IH761" s="27"/>
      <c r="IW761" s="27"/>
      <c r="IY761" s="27"/>
    </row>
    <row r="762" spans="1:259" customFormat="1" ht="21" customHeight="1" x14ac:dyDescent="0.25">
      <c r="A762" s="75" t="s">
        <v>486</v>
      </c>
      <c r="B762" s="76" t="s">
        <v>279</v>
      </c>
      <c r="C762" s="157" t="s">
        <v>487</v>
      </c>
      <c r="D762" s="157"/>
      <c r="E762" s="157"/>
      <c r="F762" s="157"/>
      <c r="G762" s="157"/>
      <c r="H762" s="75" t="s">
        <v>281</v>
      </c>
      <c r="I762" s="77">
        <v>17.952000000000002</v>
      </c>
      <c r="J762" s="78">
        <v>1</v>
      </c>
      <c r="K762" s="86">
        <v>17.952000000000002</v>
      </c>
      <c r="L762" s="79"/>
      <c r="M762" s="77"/>
      <c r="N762" s="80">
        <v>0</v>
      </c>
      <c r="O762" s="77"/>
      <c r="P762" s="80">
        <f t="shared" si="1"/>
        <v>0</v>
      </c>
      <c r="HY762" s="27"/>
      <c r="HZ762" s="27"/>
      <c r="IA762" s="27" t="s">
        <v>487</v>
      </c>
      <c r="IB762" s="27" t="s">
        <v>2</v>
      </c>
      <c r="IC762" s="27" t="s">
        <v>2</v>
      </c>
      <c r="ID762" s="27" t="s">
        <v>2</v>
      </c>
      <c r="IE762" s="27" t="s">
        <v>2</v>
      </c>
      <c r="IG762" s="27"/>
      <c r="IH762" s="27"/>
      <c r="IW762" s="27"/>
      <c r="IY762" s="27"/>
    </row>
    <row r="763" spans="1:259" customFormat="1" ht="26.25" customHeight="1" x14ac:dyDescent="0.25">
      <c r="A763" s="75" t="s">
        <v>488</v>
      </c>
      <c r="B763" s="76" t="s">
        <v>279</v>
      </c>
      <c r="C763" s="157" t="s">
        <v>489</v>
      </c>
      <c r="D763" s="157"/>
      <c r="E763" s="157"/>
      <c r="F763" s="157"/>
      <c r="G763" s="157"/>
      <c r="H763" s="75" t="s">
        <v>79</v>
      </c>
      <c r="I763" s="77">
        <v>4</v>
      </c>
      <c r="J763" s="78">
        <v>1</v>
      </c>
      <c r="K763" s="78">
        <v>4</v>
      </c>
      <c r="L763" s="79"/>
      <c r="M763" s="77"/>
      <c r="N763" s="80">
        <v>0</v>
      </c>
      <c r="O763" s="77"/>
      <c r="P763" s="80">
        <f t="shared" si="1"/>
        <v>0</v>
      </c>
      <c r="HY763" s="27"/>
      <c r="HZ763" s="27"/>
      <c r="IA763" s="27" t="s">
        <v>489</v>
      </c>
      <c r="IB763" s="27" t="s">
        <v>2</v>
      </c>
      <c r="IC763" s="27" t="s">
        <v>2</v>
      </c>
      <c r="ID763" s="27" t="s">
        <v>2</v>
      </c>
      <c r="IE763" s="27" t="s">
        <v>2</v>
      </c>
      <c r="IG763" s="27"/>
      <c r="IH763" s="27"/>
      <c r="IW763" s="27"/>
      <c r="IY763" s="27"/>
    </row>
    <row r="764" spans="1:259" customFormat="1" ht="31.5" customHeight="1" x14ac:dyDescent="0.25">
      <c r="A764" s="75" t="s">
        <v>490</v>
      </c>
      <c r="B764" s="76" t="s">
        <v>279</v>
      </c>
      <c r="C764" s="157" t="s">
        <v>491</v>
      </c>
      <c r="D764" s="157"/>
      <c r="E764" s="157"/>
      <c r="F764" s="157"/>
      <c r="G764" s="157"/>
      <c r="H764" s="75" t="s">
        <v>281</v>
      </c>
      <c r="I764" s="77">
        <v>17.600000000000001</v>
      </c>
      <c r="J764" s="78">
        <v>1</v>
      </c>
      <c r="K764" s="85">
        <v>17.600000000000001</v>
      </c>
      <c r="L764" s="79"/>
      <c r="M764" s="77"/>
      <c r="N764" s="80">
        <v>0</v>
      </c>
      <c r="O764" s="77"/>
      <c r="P764" s="80">
        <f t="shared" si="1"/>
        <v>0</v>
      </c>
      <c r="HY764" s="27"/>
      <c r="HZ764" s="27"/>
      <c r="IA764" s="27" t="s">
        <v>491</v>
      </c>
      <c r="IB764" s="27" t="s">
        <v>2</v>
      </c>
      <c r="IC764" s="27" t="s">
        <v>2</v>
      </c>
      <c r="ID764" s="27" t="s">
        <v>2</v>
      </c>
      <c r="IE764" s="27" t="s">
        <v>2</v>
      </c>
      <c r="IG764" s="27"/>
      <c r="IH764" s="27"/>
      <c r="IW764" s="27"/>
      <c r="IY764" s="27"/>
    </row>
    <row r="765" spans="1:259" customFormat="1" ht="21.75" customHeight="1" x14ac:dyDescent="0.25">
      <c r="A765" s="75" t="s">
        <v>492</v>
      </c>
      <c r="B765" s="76" t="s">
        <v>279</v>
      </c>
      <c r="C765" s="157" t="s">
        <v>493</v>
      </c>
      <c r="D765" s="157"/>
      <c r="E765" s="157"/>
      <c r="F765" s="157"/>
      <c r="G765" s="157"/>
      <c r="H765" s="75" t="s">
        <v>79</v>
      </c>
      <c r="I765" s="77">
        <v>8</v>
      </c>
      <c r="J765" s="78">
        <v>1</v>
      </c>
      <c r="K765" s="78">
        <v>8</v>
      </c>
      <c r="L765" s="79"/>
      <c r="M765" s="77"/>
      <c r="N765" s="80">
        <v>0</v>
      </c>
      <c r="O765" s="77"/>
      <c r="P765" s="80">
        <f t="shared" si="1"/>
        <v>0</v>
      </c>
      <c r="HY765" s="27"/>
      <c r="HZ765" s="27"/>
      <c r="IA765" s="27" t="s">
        <v>493</v>
      </c>
      <c r="IB765" s="27" t="s">
        <v>2</v>
      </c>
      <c r="IC765" s="27" t="s">
        <v>2</v>
      </c>
      <c r="ID765" s="27" t="s">
        <v>2</v>
      </c>
      <c r="IE765" s="27" t="s">
        <v>2</v>
      </c>
      <c r="IG765" s="27"/>
      <c r="IH765" s="27"/>
      <c r="IW765" s="27"/>
      <c r="IY765" s="27"/>
    </row>
    <row r="766" spans="1:259" customFormat="1" ht="21" customHeight="1" x14ac:dyDescent="0.25">
      <c r="A766" s="82"/>
      <c r="B766" s="83"/>
      <c r="C766" s="158" t="s">
        <v>494</v>
      </c>
      <c r="D766" s="158"/>
      <c r="E766" s="158"/>
      <c r="F766" s="158"/>
      <c r="G766" s="158"/>
      <c r="H766" s="158"/>
      <c r="I766" s="158"/>
      <c r="J766" s="158"/>
      <c r="K766" s="158"/>
      <c r="L766" s="158"/>
      <c r="M766" s="158"/>
      <c r="N766" s="158"/>
      <c r="O766" s="158"/>
      <c r="P766" s="84">
        <f>(ROUND(SUM(P754:P765),2))</f>
        <v>0</v>
      </c>
      <c r="Q766" s="60"/>
      <c r="R766" s="61"/>
      <c r="HY766" s="27"/>
      <c r="HZ766" s="27"/>
      <c r="IA766" s="27"/>
      <c r="IB766" s="27"/>
      <c r="IC766" s="27"/>
      <c r="ID766" s="27"/>
      <c r="IE766" s="27"/>
      <c r="IG766" s="27"/>
      <c r="IH766" s="27"/>
      <c r="IW766" s="27"/>
      <c r="IY766" s="27" t="s">
        <v>494</v>
      </c>
    </row>
    <row r="767" spans="1:259" customFormat="1" ht="15" x14ac:dyDescent="0.25">
      <c r="A767" s="147" t="s">
        <v>495</v>
      </c>
      <c r="B767" s="148"/>
      <c r="C767" s="148"/>
      <c r="D767" s="148"/>
      <c r="E767" s="148"/>
      <c r="F767" s="148"/>
      <c r="G767" s="148"/>
      <c r="H767" s="148"/>
      <c r="I767" s="148"/>
      <c r="J767" s="148"/>
      <c r="K767" s="148"/>
      <c r="L767" s="148"/>
      <c r="M767" s="148"/>
      <c r="N767" s="148"/>
      <c r="O767" s="148"/>
      <c r="P767" s="149"/>
      <c r="HY767" s="27" t="s">
        <v>495</v>
      </c>
      <c r="HZ767" s="27"/>
      <c r="IA767" s="27"/>
      <c r="IB767" s="27"/>
      <c r="IC767" s="27"/>
      <c r="ID767" s="27"/>
      <c r="IE767" s="27"/>
      <c r="IG767" s="27"/>
      <c r="IH767" s="27"/>
      <c r="IW767" s="27"/>
      <c r="IY767" s="27"/>
    </row>
    <row r="768" spans="1:259" customFormat="1" ht="15" x14ac:dyDescent="0.25">
      <c r="A768" s="147" t="s">
        <v>496</v>
      </c>
      <c r="B768" s="148"/>
      <c r="C768" s="148"/>
      <c r="D768" s="148"/>
      <c r="E768" s="148"/>
      <c r="F768" s="148"/>
      <c r="G768" s="148"/>
      <c r="H768" s="148"/>
      <c r="I768" s="148"/>
      <c r="J768" s="148"/>
      <c r="K768" s="148"/>
      <c r="L768" s="148"/>
      <c r="M768" s="148"/>
      <c r="N768" s="148"/>
      <c r="O768" s="148"/>
      <c r="P768" s="149"/>
      <c r="HY768" s="27"/>
      <c r="HZ768" s="27" t="s">
        <v>496</v>
      </c>
      <c r="IA768" s="27"/>
      <c r="IB768" s="27"/>
      <c r="IC768" s="27"/>
      <c r="ID768" s="27"/>
      <c r="IE768" s="27"/>
      <c r="IG768" s="27"/>
      <c r="IH768" s="27"/>
      <c r="IW768" s="27"/>
      <c r="IY768" s="27"/>
    </row>
    <row r="769" spans="1:259" customFormat="1" ht="15" x14ac:dyDescent="0.25">
      <c r="A769" s="147" t="s">
        <v>497</v>
      </c>
      <c r="B769" s="148"/>
      <c r="C769" s="148"/>
      <c r="D769" s="148"/>
      <c r="E769" s="148"/>
      <c r="F769" s="148"/>
      <c r="G769" s="148"/>
      <c r="H769" s="148"/>
      <c r="I769" s="148"/>
      <c r="J769" s="148"/>
      <c r="K769" s="148"/>
      <c r="L769" s="148"/>
      <c r="M769" s="148"/>
      <c r="N769" s="148"/>
      <c r="O769" s="148"/>
      <c r="P769" s="149"/>
      <c r="HY769" s="27"/>
      <c r="HZ769" s="27" t="s">
        <v>497</v>
      </c>
      <c r="IA769" s="27"/>
      <c r="IB769" s="27"/>
      <c r="IC769" s="27"/>
      <c r="ID769" s="27"/>
      <c r="IE769" s="27"/>
      <c r="IG769" s="27"/>
      <c r="IH769" s="27"/>
      <c r="IW769" s="27"/>
      <c r="IY769" s="27"/>
    </row>
    <row r="770" spans="1:259" customFormat="1" ht="23.25" x14ac:dyDescent="0.25">
      <c r="A770" s="28" t="s">
        <v>498</v>
      </c>
      <c r="B770" s="29" t="s">
        <v>499</v>
      </c>
      <c r="C770" s="150" t="s">
        <v>500</v>
      </c>
      <c r="D770" s="150"/>
      <c r="E770" s="150"/>
      <c r="F770" s="150"/>
      <c r="G770" s="150"/>
      <c r="H770" s="30" t="s">
        <v>95</v>
      </c>
      <c r="I770" s="31">
        <v>7.0000000000000007E-2</v>
      </c>
      <c r="J770" s="32">
        <v>1</v>
      </c>
      <c r="K770" s="50">
        <v>7.0000000000000007E-2</v>
      </c>
      <c r="L770" s="34"/>
      <c r="M770" s="31"/>
      <c r="N770" s="34"/>
      <c r="O770" s="31"/>
      <c r="P770" s="35"/>
      <c r="HY770" s="27"/>
      <c r="HZ770" s="27"/>
      <c r="IA770" s="27" t="s">
        <v>500</v>
      </c>
      <c r="IB770" s="27" t="s">
        <v>2</v>
      </c>
      <c r="IC770" s="27" t="s">
        <v>2</v>
      </c>
      <c r="ID770" s="27" t="s">
        <v>2</v>
      </c>
      <c r="IE770" s="27" t="s">
        <v>2</v>
      </c>
      <c r="IG770" s="27"/>
      <c r="IH770" s="27"/>
      <c r="IW770" s="27"/>
      <c r="IY770" s="27"/>
    </row>
    <row r="771" spans="1:259" customFormat="1" ht="15" x14ac:dyDescent="0.25">
      <c r="A771" s="36"/>
      <c r="B771" s="6"/>
      <c r="C771" s="119" t="s">
        <v>501</v>
      </c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51"/>
      <c r="HY771" s="27"/>
      <c r="HZ771" s="27"/>
      <c r="IA771" s="27"/>
      <c r="IB771" s="27"/>
      <c r="IC771" s="27"/>
      <c r="ID771" s="27"/>
      <c r="IE771" s="27"/>
      <c r="IF771" s="3" t="s">
        <v>501</v>
      </c>
      <c r="IG771" s="27"/>
      <c r="IH771" s="27"/>
      <c r="IW771" s="27"/>
      <c r="IY771" s="27"/>
    </row>
    <row r="772" spans="1:259" customFormat="1" ht="15" x14ac:dyDescent="0.25">
      <c r="A772" s="37"/>
      <c r="B772" s="38"/>
      <c r="C772" s="152" t="s">
        <v>57</v>
      </c>
      <c r="D772" s="152"/>
      <c r="E772" s="152"/>
      <c r="F772" s="152"/>
      <c r="G772" s="152"/>
      <c r="H772" s="30"/>
      <c r="I772" s="31"/>
      <c r="J772" s="31"/>
      <c r="K772" s="31"/>
      <c r="L772" s="34"/>
      <c r="M772" s="31"/>
      <c r="N772" s="39"/>
      <c r="O772" s="31"/>
      <c r="P772" s="40">
        <v>774.39</v>
      </c>
      <c r="Q772" s="41"/>
      <c r="R772" s="41"/>
      <c r="HY772" s="27"/>
      <c r="HZ772" s="27"/>
      <c r="IA772" s="27"/>
      <c r="IB772" s="27"/>
      <c r="IC772" s="27"/>
      <c r="ID772" s="27"/>
      <c r="IE772" s="27"/>
      <c r="IG772" s="27" t="s">
        <v>57</v>
      </c>
      <c r="IH772" s="27"/>
      <c r="IW772" s="27"/>
      <c r="IY772" s="27"/>
    </row>
    <row r="773" spans="1:259" customFormat="1" ht="15" x14ac:dyDescent="0.25">
      <c r="A773" s="42"/>
      <c r="B773" s="43"/>
      <c r="C773" s="152" t="s">
        <v>58</v>
      </c>
      <c r="D773" s="152"/>
      <c r="E773" s="152"/>
      <c r="F773" s="152"/>
      <c r="G773" s="152"/>
      <c r="H773" s="30"/>
      <c r="I773" s="31"/>
      <c r="J773" s="31"/>
      <c r="K773" s="31"/>
      <c r="L773" s="34"/>
      <c r="M773" s="31"/>
      <c r="N773" s="39">
        <v>27974.29</v>
      </c>
      <c r="O773" s="31"/>
      <c r="P773" s="40">
        <v>1958.2</v>
      </c>
      <c r="HY773" s="27"/>
      <c r="HZ773" s="27"/>
      <c r="IA773" s="27"/>
      <c r="IB773" s="27"/>
      <c r="IC773" s="27"/>
      <c r="ID773" s="27"/>
      <c r="IE773" s="27"/>
      <c r="IG773" s="27"/>
      <c r="IH773" s="27" t="s">
        <v>58</v>
      </c>
      <c r="IW773" s="27"/>
      <c r="IY773" s="27"/>
    </row>
    <row r="774" spans="1:259" customFormat="1" ht="0.75" customHeight="1" x14ac:dyDescent="0.25">
      <c r="A774" s="44"/>
      <c r="B774" s="45"/>
      <c r="C774" s="45"/>
      <c r="D774" s="45"/>
      <c r="E774" s="45"/>
      <c r="F774" s="45"/>
      <c r="G774" s="45"/>
      <c r="H774" s="46"/>
      <c r="I774" s="47"/>
      <c r="J774" s="47"/>
      <c r="K774" s="47"/>
      <c r="L774" s="48"/>
      <c r="M774" s="47"/>
      <c r="N774" s="48"/>
      <c r="O774" s="47"/>
      <c r="P774" s="49"/>
      <c r="HY774" s="27"/>
      <c r="HZ774" s="27"/>
      <c r="IA774" s="27"/>
      <c r="IB774" s="27"/>
      <c r="IC774" s="27"/>
      <c r="ID774" s="27"/>
      <c r="IE774" s="27"/>
      <c r="IG774" s="27"/>
      <c r="IH774" s="27"/>
      <c r="IW774" s="27"/>
      <c r="IY774" s="27"/>
    </row>
    <row r="775" spans="1:259" customFormat="1" ht="23.25" x14ac:dyDescent="0.25">
      <c r="A775" s="28" t="s">
        <v>502</v>
      </c>
      <c r="B775" s="29" t="s">
        <v>503</v>
      </c>
      <c r="C775" s="150" t="s">
        <v>504</v>
      </c>
      <c r="D775" s="150"/>
      <c r="E775" s="150"/>
      <c r="F775" s="150"/>
      <c r="G775" s="150"/>
      <c r="H775" s="30" t="s">
        <v>95</v>
      </c>
      <c r="I775" s="31">
        <v>8.4000000000000005E-2</v>
      </c>
      <c r="J775" s="32">
        <v>1</v>
      </c>
      <c r="K775" s="33">
        <v>8.4000000000000005E-2</v>
      </c>
      <c r="L775" s="34"/>
      <c r="M775" s="31"/>
      <c r="N775" s="34"/>
      <c r="O775" s="31"/>
      <c r="P775" s="35"/>
      <c r="HY775" s="27"/>
      <c r="HZ775" s="27"/>
      <c r="IA775" s="27" t="s">
        <v>504</v>
      </c>
      <c r="IB775" s="27" t="s">
        <v>2</v>
      </c>
      <c r="IC775" s="27" t="s">
        <v>2</v>
      </c>
      <c r="ID775" s="27" t="s">
        <v>2</v>
      </c>
      <c r="IE775" s="27" t="s">
        <v>2</v>
      </c>
      <c r="IG775" s="27"/>
      <c r="IH775" s="27"/>
      <c r="IW775" s="27"/>
      <c r="IY775" s="27"/>
    </row>
    <row r="776" spans="1:259" customFormat="1" ht="15" x14ac:dyDescent="0.25">
      <c r="A776" s="36"/>
      <c r="B776" s="6"/>
      <c r="C776" s="119" t="s">
        <v>505</v>
      </c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51"/>
      <c r="HY776" s="27"/>
      <c r="HZ776" s="27"/>
      <c r="IA776" s="27"/>
      <c r="IB776" s="27"/>
      <c r="IC776" s="27"/>
      <c r="ID776" s="27"/>
      <c r="IE776" s="27"/>
      <c r="IF776" s="3" t="s">
        <v>505</v>
      </c>
      <c r="IG776" s="27"/>
      <c r="IH776" s="27"/>
      <c r="IW776" s="27"/>
      <c r="IY776" s="27"/>
    </row>
    <row r="777" spans="1:259" customFormat="1" ht="15" x14ac:dyDescent="0.25">
      <c r="A777" s="37"/>
      <c r="B777" s="38"/>
      <c r="C777" s="152" t="s">
        <v>57</v>
      </c>
      <c r="D777" s="152"/>
      <c r="E777" s="152"/>
      <c r="F777" s="152"/>
      <c r="G777" s="152"/>
      <c r="H777" s="30"/>
      <c r="I777" s="31"/>
      <c r="J777" s="31"/>
      <c r="K777" s="31"/>
      <c r="L777" s="34"/>
      <c r="M777" s="31"/>
      <c r="N777" s="39"/>
      <c r="O777" s="31"/>
      <c r="P777" s="40">
        <v>4814.5200000000004</v>
      </c>
      <c r="Q777" s="41"/>
      <c r="R777" s="41"/>
      <c r="HY777" s="27"/>
      <c r="HZ777" s="27"/>
      <c r="IA777" s="27"/>
      <c r="IB777" s="27"/>
      <c r="IC777" s="27"/>
      <c r="ID777" s="27"/>
      <c r="IE777" s="27"/>
      <c r="IG777" s="27" t="s">
        <v>57</v>
      </c>
      <c r="IH777" s="27"/>
      <c r="IW777" s="27"/>
      <c r="IY777" s="27"/>
    </row>
    <row r="778" spans="1:259" customFormat="1" ht="15" x14ac:dyDescent="0.25">
      <c r="A778" s="42"/>
      <c r="B778" s="43"/>
      <c r="C778" s="152" t="s">
        <v>58</v>
      </c>
      <c r="D778" s="152"/>
      <c r="E778" s="152"/>
      <c r="F778" s="152"/>
      <c r="G778" s="152"/>
      <c r="H778" s="30"/>
      <c r="I778" s="31"/>
      <c r="J778" s="31"/>
      <c r="K778" s="31"/>
      <c r="L778" s="34"/>
      <c r="M778" s="31"/>
      <c r="N778" s="39">
        <v>168575.35999999999</v>
      </c>
      <c r="O778" s="31"/>
      <c r="P778" s="40">
        <v>14160.33</v>
      </c>
      <c r="HY778" s="27"/>
      <c r="HZ778" s="27"/>
      <c r="IA778" s="27"/>
      <c r="IB778" s="27"/>
      <c r="IC778" s="27"/>
      <c r="ID778" s="27"/>
      <c r="IE778" s="27"/>
      <c r="IG778" s="27"/>
      <c r="IH778" s="27" t="s">
        <v>58</v>
      </c>
      <c r="IW778" s="27"/>
      <c r="IY778" s="27"/>
    </row>
    <row r="779" spans="1:259" customFormat="1" ht="0.75" customHeight="1" x14ac:dyDescent="0.25">
      <c r="A779" s="44"/>
      <c r="B779" s="45"/>
      <c r="C779" s="45"/>
      <c r="D779" s="45"/>
      <c r="E779" s="45"/>
      <c r="F779" s="45"/>
      <c r="G779" s="45"/>
      <c r="H779" s="46"/>
      <c r="I779" s="47"/>
      <c r="J779" s="47"/>
      <c r="K779" s="47"/>
      <c r="L779" s="48"/>
      <c r="M779" s="47"/>
      <c r="N779" s="48"/>
      <c r="O779" s="47"/>
      <c r="P779" s="49"/>
      <c r="HY779" s="27"/>
      <c r="HZ779" s="27"/>
      <c r="IA779" s="27"/>
      <c r="IB779" s="27"/>
      <c r="IC779" s="27"/>
      <c r="ID779" s="27"/>
      <c r="IE779" s="27"/>
      <c r="IG779" s="27"/>
      <c r="IH779" s="27"/>
      <c r="IW779" s="27"/>
      <c r="IY779" s="27"/>
    </row>
    <row r="780" spans="1:259" customFormat="1" ht="34.5" x14ac:dyDescent="0.25">
      <c r="A780" s="28" t="s">
        <v>506</v>
      </c>
      <c r="B780" s="29" t="s">
        <v>507</v>
      </c>
      <c r="C780" s="150" t="s">
        <v>508</v>
      </c>
      <c r="D780" s="150"/>
      <c r="E780" s="150"/>
      <c r="F780" s="150"/>
      <c r="G780" s="150"/>
      <c r="H780" s="30" t="s">
        <v>145</v>
      </c>
      <c r="I780" s="31">
        <v>0.105</v>
      </c>
      <c r="J780" s="32">
        <v>1</v>
      </c>
      <c r="K780" s="33">
        <v>0.105</v>
      </c>
      <c r="L780" s="34"/>
      <c r="M780" s="31"/>
      <c r="N780" s="34"/>
      <c r="O780" s="31"/>
      <c r="P780" s="35"/>
      <c r="HY780" s="27"/>
      <c r="HZ780" s="27"/>
      <c r="IA780" s="27" t="s">
        <v>508</v>
      </c>
      <c r="IB780" s="27" t="s">
        <v>2</v>
      </c>
      <c r="IC780" s="27" t="s">
        <v>2</v>
      </c>
      <c r="ID780" s="27" t="s">
        <v>2</v>
      </c>
      <c r="IE780" s="27" t="s">
        <v>2</v>
      </c>
      <c r="IG780" s="27"/>
      <c r="IH780" s="27"/>
      <c r="IW780" s="27"/>
      <c r="IY780" s="27"/>
    </row>
    <row r="781" spans="1:259" customFormat="1" ht="15" x14ac:dyDescent="0.25">
      <c r="A781" s="36"/>
      <c r="B781" s="6"/>
      <c r="C781" s="119" t="s">
        <v>509</v>
      </c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51"/>
      <c r="HY781" s="27"/>
      <c r="HZ781" s="27"/>
      <c r="IA781" s="27"/>
      <c r="IB781" s="27"/>
      <c r="IC781" s="27"/>
      <c r="ID781" s="27"/>
      <c r="IE781" s="27"/>
      <c r="IF781" s="3" t="s">
        <v>509</v>
      </c>
      <c r="IG781" s="27"/>
      <c r="IH781" s="27"/>
      <c r="IW781" s="27"/>
      <c r="IY781" s="27"/>
    </row>
    <row r="782" spans="1:259" customFormat="1" ht="15" x14ac:dyDescent="0.25">
      <c r="A782" s="37"/>
      <c r="B782" s="38"/>
      <c r="C782" s="152" t="s">
        <v>57</v>
      </c>
      <c r="D782" s="152"/>
      <c r="E782" s="152"/>
      <c r="F782" s="152"/>
      <c r="G782" s="152"/>
      <c r="H782" s="30"/>
      <c r="I782" s="31"/>
      <c r="J782" s="31"/>
      <c r="K782" s="31"/>
      <c r="L782" s="34"/>
      <c r="M782" s="31"/>
      <c r="N782" s="39"/>
      <c r="O782" s="31"/>
      <c r="P782" s="40">
        <v>1504.38</v>
      </c>
      <c r="Q782" s="41"/>
      <c r="R782" s="41"/>
      <c r="HY782" s="27"/>
      <c r="HZ782" s="27"/>
      <c r="IA782" s="27"/>
      <c r="IB782" s="27"/>
      <c r="IC782" s="27"/>
      <c r="ID782" s="27"/>
      <c r="IE782" s="27"/>
      <c r="IG782" s="27" t="s">
        <v>57</v>
      </c>
      <c r="IH782" s="27"/>
      <c r="IW782" s="27"/>
      <c r="IY782" s="27"/>
    </row>
    <row r="783" spans="1:259" customFormat="1" ht="15" x14ac:dyDescent="0.25">
      <c r="A783" s="42"/>
      <c r="B783" s="43"/>
      <c r="C783" s="152" t="s">
        <v>58</v>
      </c>
      <c r="D783" s="152"/>
      <c r="E783" s="152"/>
      <c r="F783" s="152"/>
      <c r="G783" s="152"/>
      <c r="H783" s="30"/>
      <c r="I783" s="31"/>
      <c r="J783" s="31"/>
      <c r="K783" s="31"/>
      <c r="L783" s="34"/>
      <c r="M783" s="31"/>
      <c r="N783" s="39">
        <v>28372</v>
      </c>
      <c r="O783" s="31"/>
      <c r="P783" s="40">
        <v>2979.06</v>
      </c>
      <c r="HY783" s="27"/>
      <c r="HZ783" s="27"/>
      <c r="IA783" s="27"/>
      <c r="IB783" s="27"/>
      <c r="IC783" s="27"/>
      <c r="ID783" s="27"/>
      <c r="IE783" s="27"/>
      <c r="IG783" s="27"/>
      <c r="IH783" s="27" t="s">
        <v>58</v>
      </c>
      <c r="IW783" s="27"/>
      <c r="IY783" s="27"/>
    </row>
    <row r="784" spans="1:259" customFormat="1" ht="0.75" customHeight="1" x14ac:dyDescent="0.25">
      <c r="A784" s="44"/>
      <c r="B784" s="45"/>
      <c r="C784" s="45"/>
      <c r="D784" s="45"/>
      <c r="E784" s="45"/>
      <c r="F784" s="45"/>
      <c r="G784" s="45"/>
      <c r="H784" s="46"/>
      <c r="I784" s="47"/>
      <c r="J784" s="47"/>
      <c r="K784" s="47"/>
      <c r="L784" s="48"/>
      <c r="M784" s="47"/>
      <c r="N784" s="48"/>
      <c r="O784" s="47"/>
      <c r="P784" s="49"/>
      <c r="HY784" s="27"/>
      <c r="HZ784" s="27"/>
      <c r="IA784" s="27"/>
      <c r="IB784" s="27"/>
      <c r="IC784" s="27"/>
      <c r="ID784" s="27"/>
      <c r="IE784" s="27"/>
      <c r="IG784" s="27"/>
      <c r="IH784" s="27"/>
      <c r="IW784" s="27"/>
      <c r="IY784" s="27"/>
    </row>
    <row r="785" spans="1:259" customFormat="1" ht="23.25" x14ac:dyDescent="0.25">
      <c r="A785" s="28" t="s">
        <v>510</v>
      </c>
      <c r="B785" s="29" t="s">
        <v>511</v>
      </c>
      <c r="C785" s="150" t="s">
        <v>512</v>
      </c>
      <c r="D785" s="150"/>
      <c r="E785" s="150"/>
      <c r="F785" s="150"/>
      <c r="G785" s="150"/>
      <c r="H785" s="30" t="s">
        <v>95</v>
      </c>
      <c r="I785" s="31">
        <v>0.05</v>
      </c>
      <c r="J785" s="32">
        <v>1</v>
      </c>
      <c r="K785" s="50">
        <v>0.05</v>
      </c>
      <c r="L785" s="34"/>
      <c r="M785" s="31"/>
      <c r="N785" s="34"/>
      <c r="O785" s="31"/>
      <c r="P785" s="35"/>
      <c r="HY785" s="27"/>
      <c r="HZ785" s="27"/>
      <c r="IA785" s="27" t="s">
        <v>512</v>
      </c>
      <c r="IB785" s="27" t="s">
        <v>2</v>
      </c>
      <c r="IC785" s="27" t="s">
        <v>2</v>
      </c>
      <c r="ID785" s="27" t="s">
        <v>2</v>
      </c>
      <c r="IE785" s="27" t="s">
        <v>2</v>
      </c>
      <c r="IG785" s="27"/>
      <c r="IH785" s="27"/>
      <c r="IW785" s="27"/>
      <c r="IY785" s="27"/>
    </row>
    <row r="786" spans="1:259" customFormat="1" ht="15" x14ac:dyDescent="0.25">
      <c r="A786" s="36"/>
      <c r="B786" s="6"/>
      <c r="C786" s="119" t="s">
        <v>513</v>
      </c>
      <c r="D786" s="119"/>
      <c r="E786" s="119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51"/>
      <c r="HY786" s="27"/>
      <c r="HZ786" s="27"/>
      <c r="IA786" s="27"/>
      <c r="IB786" s="27"/>
      <c r="IC786" s="27"/>
      <c r="ID786" s="27"/>
      <c r="IE786" s="27"/>
      <c r="IF786" s="3" t="s">
        <v>513</v>
      </c>
      <c r="IG786" s="27"/>
      <c r="IH786" s="27"/>
      <c r="IW786" s="27"/>
      <c r="IY786" s="27"/>
    </row>
    <row r="787" spans="1:259" customFormat="1" ht="15" x14ac:dyDescent="0.25">
      <c r="A787" s="37"/>
      <c r="B787" s="38"/>
      <c r="C787" s="152" t="s">
        <v>57</v>
      </c>
      <c r="D787" s="152"/>
      <c r="E787" s="152"/>
      <c r="F787" s="152"/>
      <c r="G787" s="152"/>
      <c r="H787" s="30"/>
      <c r="I787" s="31"/>
      <c r="J787" s="31"/>
      <c r="K787" s="31"/>
      <c r="L787" s="34"/>
      <c r="M787" s="31"/>
      <c r="N787" s="39"/>
      <c r="O787" s="31"/>
      <c r="P787" s="40">
        <v>233.44</v>
      </c>
      <c r="Q787" s="41"/>
      <c r="R787" s="41"/>
      <c r="HY787" s="27"/>
      <c r="HZ787" s="27"/>
      <c r="IA787" s="27"/>
      <c r="IB787" s="27"/>
      <c r="IC787" s="27"/>
      <c r="ID787" s="27"/>
      <c r="IE787" s="27"/>
      <c r="IG787" s="27" t="s">
        <v>57</v>
      </c>
      <c r="IH787" s="27"/>
      <c r="IW787" s="27"/>
      <c r="IY787" s="27"/>
    </row>
    <row r="788" spans="1:259" customFormat="1" ht="15" x14ac:dyDescent="0.25">
      <c r="A788" s="42"/>
      <c r="B788" s="43"/>
      <c r="C788" s="152" t="s">
        <v>58</v>
      </c>
      <c r="D788" s="152"/>
      <c r="E788" s="152"/>
      <c r="F788" s="152"/>
      <c r="G788" s="152"/>
      <c r="H788" s="30"/>
      <c r="I788" s="31"/>
      <c r="J788" s="31"/>
      <c r="K788" s="31"/>
      <c r="L788" s="34"/>
      <c r="M788" s="31"/>
      <c r="N788" s="39">
        <v>11853.4</v>
      </c>
      <c r="O788" s="31"/>
      <c r="P788" s="51">
        <v>592.66999999999996</v>
      </c>
      <c r="HY788" s="27"/>
      <c r="HZ788" s="27"/>
      <c r="IA788" s="27"/>
      <c r="IB788" s="27"/>
      <c r="IC788" s="27"/>
      <c r="ID788" s="27"/>
      <c r="IE788" s="27"/>
      <c r="IG788" s="27"/>
      <c r="IH788" s="27" t="s">
        <v>58</v>
      </c>
      <c r="IW788" s="27"/>
      <c r="IY788" s="27"/>
    </row>
    <row r="789" spans="1:259" customFormat="1" ht="0.75" customHeight="1" x14ac:dyDescent="0.25">
      <c r="A789" s="44"/>
      <c r="B789" s="45"/>
      <c r="C789" s="45"/>
      <c r="D789" s="45"/>
      <c r="E789" s="45"/>
      <c r="F789" s="45"/>
      <c r="G789" s="45"/>
      <c r="H789" s="46"/>
      <c r="I789" s="47"/>
      <c r="J789" s="47"/>
      <c r="K789" s="47"/>
      <c r="L789" s="48"/>
      <c r="M789" s="47"/>
      <c r="N789" s="48"/>
      <c r="O789" s="47"/>
      <c r="P789" s="49"/>
      <c r="HY789" s="27"/>
      <c r="HZ789" s="27"/>
      <c r="IA789" s="27"/>
      <c r="IB789" s="27"/>
      <c r="IC789" s="27"/>
      <c r="ID789" s="27"/>
      <c r="IE789" s="27"/>
      <c r="IG789" s="27"/>
      <c r="IH789" s="27"/>
      <c r="IW789" s="27"/>
      <c r="IY789" s="27"/>
    </row>
    <row r="790" spans="1:259" customFormat="1" ht="23.25" x14ac:dyDescent="0.25">
      <c r="A790" s="28" t="s">
        <v>514</v>
      </c>
      <c r="B790" s="29" t="s">
        <v>515</v>
      </c>
      <c r="C790" s="150" t="s">
        <v>516</v>
      </c>
      <c r="D790" s="150"/>
      <c r="E790" s="150"/>
      <c r="F790" s="150"/>
      <c r="G790" s="150"/>
      <c r="H790" s="30" t="s">
        <v>145</v>
      </c>
      <c r="I790" s="31">
        <v>0.254</v>
      </c>
      <c r="J790" s="32">
        <v>1</v>
      </c>
      <c r="K790" s="33">
        <v>0.254</v>
      </c>
      <c r="L790" s="34"/>
      <c r="M790" s="31"/>
      <c r="N790" s="34"/>
      <c r="O790" s="31"/>
      <c r="P790" s="35"/>
      <c r="HY790" s="27"/>
      <c r="HZ790" s="27"/>
      <c r="IA790" s="27" t="s">
        <v>516</v>
      </c>
      <c r="IB790" s="27" t="s">
        <v>2</v>
      </c>
      <c r="IC790" s="27" t="s">
        <v>2</v>
      </c>
      <c r="ID790" s="27" t="s">
        <v>2</v>
      </c>
      <c r="IE790" s="27" t="s">
        <v>2</v>
      </c>
      <c r="IG790" s="27"/>
      <c r="IH790" s="27"/>
      <c r="IW790" s="27"/>
      <c r="IY790" s="27"/>
    </row>
    <row r="791" spans="1:259" customFormat="1" ht="15" x14ac:dyDescent="0.25">
      <c r="A791" s="37"/>
      <c r="B791" s="38"/>
      <c r="C791" s="152" t="s">
        <v>57</v>
      </c>
      <c r="D791" s="152"/>
      <c r="E791" s="152"/>
      <c r="F791" s="152"/>
      <c r="G791" s="152"/>
      <c r="H791" s="30"/>
      <c r="I791" s="31"/>
      <c r="J791" s="31"/>
      <c r="K791" s="31"/>
      <c r="L791" s="34"/>
      <c r="M791" s="31"/>
      <c r="N791" s="39"/>
      <c r="O791" s="31"/>
      <c r="P791" s="40">
        <v>4180.5600000000004</v>
      </c>
      <c r="Q791" s="41"/>
      <c r="R791" s="41"/>
      <c r="HY791" s="27"/>
      <c r="HZ791" s="27"/>
      <c r="IA791" s="27"/>
      <c r="IB791" s="27"/>
      <c r="IC791" s="27"/>
      <c r="ID791" s="27"/>
      <c r="IE791" s="27"/>
      <c r="IG791" s="27" t="s">
        <v>57</v>
      </c>
      <c r="IH791" s="27"/>
      <c r="IW791" s="27"/>
      <c r="IY791" s="27"/>
    </row>
    <row r="792" spans="1:259" customFormat="1" ht="15" x14ac:dyDescent="0.25">
      <c r="A792" s="42"/>
      <c r="B792" s="43"/>
      <c r="C792" s="152" t="s">
        <v>58</v>
      </c>
      <c r="D792" s="152"/>
      <c r="E792" s="152"/>
      <c r="F792" s="152"/>
      <c r="G792" s="152"/>
      <c r="H792" s="30"/>
      <c r="I792" s="31"/>
      <c r="J792" s="31"/>
      <c r="K792" s="31"/>
      <c r="L792" s="34"/>
      <c r="M792" s="31"/>
      <c r="N792" s="39">
        <v>40952.800000000003</v>
      </c>
      <c r="O792" s="31"/>
      <c r="P792" s="40">
        <v>10402.01</v>
      </c>
      <c r="HY792" s="27"/>
      <c r="HZ792" s="27"/>
      <c r="IA792" s="27"/>
      <c r="IB792" s="27"/>
      <c r="IC792" s="27"/>
      <c r="ID792" s="27"/>
      <c r="IE792" s="27"/>
      <c r="IG792" s="27"/>
      <c r="IH792" s="27" t="s">
        <v>58</v>
      </c>
      <c r="IW792" s="27"/>
      <c r="IY792" s="27"/>
    </row>
    <row r="793" spans="1:259" customFormat="1" ht="0.75" customHeight="1" x14ac:dyDescent="0.25">
      <c r="A793" s="44"/>
      <c r="B793" s="45"/>
      <c r="C793" s="45"/>
      <c r="D793" s="45"/>
      <c r="E793" s="45"/>
      <c r="F793" s="45"/>
      <c r="G793" s="45"/>
      <c r="H793" s="46"/>
      <c r="I793" s="47"/>
      <c r="J793" s="47"/>
      <c r="K793" s="47"/>
      <c r="L793" s="48"/>
      <c r="M793" s="47"/>
      <c r="N793" s="48"/>
      <c r="O793" s="47"/>
      <c r="P793" s="49"/>
      <c r="HY793" s="27"/>
      <c r="HZ793" s="27"/>
      <c r="IA793" s="27"/>
      <c r="IB793" s="27"/>
      <c r="IC793" s="27"/>
      <c r="ID793" s="27"/>
      <c r="IE793" s="27"/>
      <c r="IG793" s="27"/>
      <c r="IH793" s="27"/>
      <c r="IW793" s="27"/>
      <c r="IY793" s="27"/>
    </row>
    <row r="794" spans="1:259" customFormat="1" ht="15" x14ac:dyDescent="0.25">
      <c r="A794" s="147" t="s">
        <v>517</v>
      </c>
      <c r="B794" s="148"/>
      <c r="C794" s="148"/>
      <c r="D794" s="148"/>
      <c r="E794" s="148"/>
      <c r="F794" s="148"/>
      <c r="G794" s="148"/>
      <c r="H794" s="148"/>
      <c r="I794" s="148"/>
      <c r="J794" s="148"/>
      <c r="K794" s="148"/>
      <c r="L794" s="148"/>
      <c r="M794" s="148"/>
      <c r="N794" s="148"/>
      <c r="O794" s="148"/>
      <c r="P794" s="149"/>
      <c r="HY794" s="27"/>
      <c r="HZ794" s="27" t="s">
        <v>517</v>
      </c>
      <c r="IA794" s="27"/>
      <c r="IB794" s="27"/>
      <c r="IC794" s="27"/>
      <c r="ID794" s="27"/>
      <c r="IE794" s="27"/>
      <c r="IG794" s="27"/>
      <c r="IH794" s="27"/>
      <c r="IW794" s="27"/>
      <c r="IY794" s="27"/>
    </row>
    <row r="795" spans="1:259" customFormat="1" ht="23.25" x14ac:dyDescent="0.25">
      <c r="A795" s="28" t="s">
        <v>518</v>
      </c>
      <c r="B795" s="29" t="s">
        <v>519</v>
      </c>
      <c r="C795" s="150" t="s">
        <v>520</v>
      </c>
      <c r="D795" s="150"/>
      <c r="E795" s="150"/>
      <c r="F795" s="150"/>
      <c r="G795" s="150"/>
      <c r="H795" s="30" t="s">
        <v>55</v>
      </c>
      <c r="I795" s="31">
        <v>0.28039999999999998</v>
      </c>
      <c r="J795" s="32">
        <v>1</v>
      </c>
      <c r="K795" s="55">
        <v>0.28039999999999998</v>
      </c>
      <c r="L795" s="34"/>
      <c r="M795" s="31"/>
      <c r="N795" s="34"/>
      <c r="O795" s="31"/>
      <c r="P795" s="35"/>
      <c r="HY795" s="27"/>
      <c r="HZ795" s="27"/>
      <c r="IA795" s="27" t="s">
        <v>520</v>
      </c>
      <c r="IB795" s="27" t="s">
        <v>2</v>
      </c>
      <c r="IC795" s="27" t="s">
        <v>2</v>
      </c>
      <c r="ID795" s="27" t="s">
        <v>2</v>
      </c>
      <c r="IE795" s="27" t="s">
        <v>2</v>
      </c>
      <c r="IG795" s="27"/>
      <c r="IH795" s="27"/>
      <c r="IW795" s="27"/>
      <c r="IY795" s="27"/>
    </row>
    <row r="796" spans="1:259" customFormat="1" ht="15" x14ac:dyDescent="0.25">
      <c r="A796" s="36"/>
      <c r="B796" s="6"/>
      <c r="C796" s="119" t="s">
        <v>521</v>
      </c>
      <c r="D796" s="119"/>
      <c r="E796" s="119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51"/>
      <c r="HY796" s="27"/>
      <c r="HZ796" s="27"/>
      <c r="IA796" s="27"/>
      <c r="IB796" s="27"/>
      <c r="IC796" s="27"/>
      <c r="ID796" s="27"/>
      <c r="IE796" s="27"/>
      <c r="IF796" s="3" t="s">
        <v>521</v>
      </c>
      <c r="IG796" s="27"/>
      <c r="IH796" s="27"/>
      <c r="IW796" s="27"/>
      <c r="IY796" s="27"/>
    </row>
    <row r="797" spans="1:259" customFormat="1" ht="15" x14ac:dyDescent="0.25">
      <c r="A797" s="37"/>
      <c r="B797" s="38"/>
      <c r="C797" s="152" t="s">
        <v>57</v>
      </c>
      <c r="D797" s="152"/>
      <c r="E797" s="152"/>
      <c r="F797" s="152"/>
      <c r="G797" s="152"/>
      <c r="H797" s="30"/>
      <c r="I797" s="31"/>
      <c r="J797" s="31"/>
      <c r="K797" s="31"/>
      <c r="L797" s="34"/>
      <c r="M797" s="31"/>
      <c r="N797" s="39"/>
      <c r="O797" s="31"/>
      <c r="P797" s="40">
        <v>7972.87</v>
      </c>
      <c r="Q797" s="41"/>
      <c r="R797" s="41"/>
      <c r="HY797" s="27"/>
      <c r="HZ797" s="27"/>
      <c r="IA797" s="27"/>
      <c r="IB797" s="27"/>
      <c r="IC797" s="27"/>
      <c r="ID797" s="27"/>
      <c r="IE797" s="27"/>
      <c r="IG797" s="27" t="s">
        <v>57</v>
      </c>
      <c r="IH797" s="27"/>
      <c r="IW797" s="27"/>
      <c r="IY797" s="27"/>
    </row>
    <row r="798" spans="1:259" customFormat="1" ht="15" x14ac:dyDescent="0.25">
      <c r="A798" s="42"/>
      <c r="B798" s="43"/>
      <c r="C798" s="152" t="s">
        <v>58</v>
      </c>
      <c r="D798" s="152"/>
      <c r="E798" s="152"/>
      <c r="F798" s="152"/>
      <c r="G798" s="152"/>
      <c r="H798" s="30"/>
      <c r="I798" s="31"/>
      <c r="J798" s="31"/>
      <c r="K798" s="31"/>
      <c r="L798" s="34"/>
      <c r="M798" s="31"/>
      <c r="N798" s="39">
        <v>67606.460000000006</v>
      </c>
      <c r="O798" s="31"/>
      <c r="P798" s="40">
        <v>18956.849999999999</v>
      </c>
      <c r="HY798" s="27"/>
      <c r="HZ798" s="27"/>
      <c r="IA798" s="27"/>
      <c r="IB798" s="27"/>
      <c r="IC798" s="27"/>
      <c r="ID798" s="27"/>
      <c r="IE798" s="27"/>
      <c r="IG798" s="27"/>
      <c r="IH798" s="27" t="s">
        <v>58</v>
      </c>
      <c r="IW798" s="27"/>
      <c r="IY798" s="27"/>
    </row>
    <row r="799" spans="1:259" customFormat="1" ht="0.75" customHeight="1" x14ac:dyDescent="0.25">
      <c r="A799" s="44"/>
      <c r="B799" s="45"/>
      <c r="C799" s="45"/>
      <c r="D799" s="45"/>
      <c r="E799" s="45"/>
      <c r="F799" s="45"/>
      <c r="G799" s="45"/>
      <c r="H799" s="46"/>
      <c r="I799" s="47"/>
      <c r="J799" s="47"/>
      <c r="K799" s="47"/>
      <c r="L799" s="48"/>
      <c r="M799" s="47"/>
      <c r="N799" s="48"/>
      <c r="O799" s="47"/>
      <c r="P799" s="49"/>
      <c r="HY799" s="27"/>
      <c r="HZ799" s="27"/>
      <c r="IA799" s="27"/>
      <c r="IB799" s="27"/>
      <c r="IC799" s="27"/>
      <c r="ID799" s="27"/>
      <c r="IE799" s="27"/>
      <c r="IG799" s="27"/>
      <c r="IH799" s="27"/>
      <c r="IW799" s="27"/>
      <c r="IY799" s="27"/>
    </row>
    <row r="800" spans="1:259" customFormat="1" ht="15.75" customHeight="1" x14ac:dyDescent="0.25">
      <c r="A800" s="28" t="s">
        <v>522</v>
      </c>
      <c r="B800" s="29" t="s">
        <v>53</v>
      </c>
      <c r="C800" s="150" t="s">
        <v>523</v>
      </c>
      <c r="D800" s="150"/>
      <c r="E800" s="150"/>
      <c r="F800" s="150"/>
      <c r="G800" s="150"/>
      <c r="H800" s="30" t="s">
        <v>55</v>
      </c>
      <c r="I800" s="31">
        <v>0.1348</v>
      </c>
      <c r="J800" s="32">
        <v>1</v>
      </c>
      <c r="K800" s="55">
        <v>0.1348</v>
      </c>
      <c r="L800" s="34"/>
      <c r="M800" s="31"/>
      <c r="N800" s="34"/>
      <c r="O800" s="31"/>
      <c r="P800" s="35"/>
      <c r="HY800" s="27"/>
      <c r="HZ800" s="27"/>
      <c r="IA800" s="27" t="s">
        <v>523</v>
      </c>
      <c r="IB800" s="27" t="s">
        <v>2</v>
      </c>
      <c r="IC800" s="27" t="s">
        <v>2</v>
      </c>
      <c r="ID800" s="27" t="s">
        <v>2</v>
      </c>
      <c r="IE800" s="27" t="s">
        <v>2</v>
      </c>
      <c r="IG800" s="27"/>
      <c r="IH800" s="27"/>
      <c r="IW800" s="27"/>
      <c r="IY800" s="27"/>
    </row>
    <row r="801" spans="1:259" customFormat="1" ht="15" x14ac:dyDescent="0.25">
      <c r="A801" s="36"/>
      <c r="B801" s="6"/>
      <c r="C801" s="119" t="s">
        <v>524</v>
      </c>
      <c r="D801" s="119"/>
      <c r="E801" s="119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51"/>
      <c r="HY801" s="27"/>
      <c r="HZ801" s="27"/>
      <c r="IA801" s="27"/>
      <c r="IB801" s="27"/>
      <c r="IC801" s="27"/>
      <c r="ID801" s="27"/>
      <c r="IE801" s="27"/>
      <c r="IF801" s="3" t="s">
        <v>524</v>
      </c>
      <c r="IG801" s="27"/>
      <c r="IH801" s="27"/>
      <c r="IW801" s="27"/>
      <c r="IY801" s="27"/>
    </row>
    <row r="802" spans="1:259" customFormat="1" ht="15" x14ac:dyDescent="0.25">
      <c r="A802" s="37"/>
      <c r="B802" s="38"/>
      <c r="C802" s="152" t="s">
        <v>57</v>
      </c>
      <c r="D802" s="152"/>
      <c r="E802" s="152"/>
      <c r="F802" s="152"/>
      <c r="G802" s="152"/>
      <c r="H802" s="30"/>
      <c r="I802" s="31"/>
      <c r="J802" s="31"/>
      <c r="K802" s="31"/>
      <c r="L802" s="34"/>
      <c r="M802" s="31"/>
      <c r="N802" s="39"/>
      <c r="O802" s="31"/>
      <c r="P802" s="40">
        <v>3415.85</v>
      </c>
      <c r="Q802" s="41"/>
      <c r="R802" s="41"/>
      <c r="HY802" s="27"/>
      <c r="HZ802" s="27"/>
      <c r="IA802" s="27"/>
      <c r="IB802" s="27"/>
      <c r="IC802" s="27"/>
      <c r="ID802" s="27"/>
      <c r="IE802" s="27"/>
      <c r="IG802" s="27" t="s">
        <v>57</v>
      </c>
      <c r="IH802" s="27"/>
      <c r="IW802" s="27"/>
      <c r="IY802" s="27"/>
    </row>
    <row r="803" spans="1:259" customFormat="1" ht="15" x14ac:dyDescent="0.25">
      <c r="A803" s="42"/>
      <c r="B803" s="43"/>
      <c r="C803" s="152" t="s">
        <v>58</v>
      </c>
      <c r="D803" s="152"/>
      <c r="E803" s="152"/>
      <c r="F803" s="152"/>
      <c r="G803" s="152"/>
      <c r="H803" s="30"/>
      <c r="I803" s="31"/>
      <c r="J803" s="31"/>
      <c r="K803" s="31"/>
      <c r="L803" s="34"/>
      <c r="M803" s="31"/>
      <c r="N803" s="39">
        <v>59164.91</v>
      </c>
      <c r="O803" s="31"/>
      <c r="P803" s="40">
        <v>7975.43</v>
      </c>
      <c r="HY803" s="27"/>
      <c r="HZ803" s="27"/>
      <c r="IA803" s="27"/>
      <c r="IB803" s="27"/>
      <c r="IC803" s="27"/>
      <c r="ID803" s="27"/>
      <c r="IE803" s="27"/>
      <c r="IG803" s="27"/>
      <c r="IH803" s="27" t="s">
        <v>58</v>
      </c>
      <c r="IW803" s="27"/>
      <c r="IY803" s="27"/>
    </row>
    <row r="804" spans="1:259" customFormat="1" ht="0.75" customHeight="1" x14ac:dyDescent="0.25">
      <c r="A804" s="44"/>
      <c r="B804" s="45"/>
      <c r="C804" s="45"/>
      <c r="D804" s="45"/>
      <c r="E804" s="45"/>
      <c r="F804" s="45"/>
      <c r="G804" s="45"/>
      <c r="H804" s="46"/>
      <c r="I804" s="47"/>
      <c r="J804" s="47"/>
      <c r="K804" s="47"/>
      <c r="L804" s="48"/>
      <c r="M804" s="47"/>
      <c r="N804" s="48"/>
      <c r="O804" s="47"/>
      <c r="P804" s="49"/>
      <c r="HY804" s="27"/>
      <c r="HZ804" s="27"/>
      <c r="IA804" s="27"/>
      <c r="IB804" s="27"/>
      <c r="IC804" s="27"/>
      <c r="ID804" s="27"/>
      <c r="IE804" s="27"/>
      <c r="IG804" s="27"/>
      <c r="IH804" s="27"/>
      <c r="IW804" s="27"/>
      <c r="IY804" s="27"/>
    </row>
    <row r="805" spans="1:259" customFormat="1" ht="34.5" x14ac:dyDescent="0.25">
      <c r="A805" s="28" t="s">
        <v>525</v>
      </c>
      <c r="B805" s="29" t="s">
        <v>526</v>
      </c>
      <c r="C805" s="150" t="s">
        <v>527</v>
      </c>
      <c r="D805" s="150"/>
      <c r="E805" s="150"/>
      <c r="F805" s="150"/>
      <c r="G805" s="150"/>
      <c r="H805" s="30" t="s">
        <v>166</v>
      </c>
      <c r="I805" s="31">
        <v>2.593</v>
      </c>
      <c r="J805" s="32">
        <v>1</v>
      </c>
      <c r="K805" s="33">
        <v>2.593</v>
      </c>
      <c r="L805" s="34"/>
      <c r="M805" s="31"/>
      <c r="N805" s="34"/>
      <c r="O805" s="31"/>
      <c r="P805" s="35"/>
      <c r="HY805" s="27"/>
      <c r="HZ805" s="27"/>
      <c r="IA805" s="27" t="s">
        <v>527</v>
      </c>
      <c r="IB805" s="27" t="s">
        <v>2</v>
      </c>
      <c r="IC805" s="27" t="s">
        <v>2</v>
      </c>
      <c r="ID805" s="27" t="s">
        <v>2</v>
      </c>
      <c r="IE805" s="27" t="s">
        <v>2</v>
      </c>
      <c r="IG805" s="27"/>
      <c r="IH805" s="27"/>
      <c r="IW805" s="27"/>
      <c r="IY805" s="27"/>
    </row>
    <row r="806" spans="1:259" customFormat="1" ht="15" x14ac:dyDescent="0.25">
      <c r="A806" s="37"/>
      <c r="B806" s="38"/>
      <c r="C806" s="152" t="s">
        <v>57</v>
      </c>
      <c r="D806" s="152"/>
      <c r="E806" s="152"/>
      <c r="F806" s="152"/>
      <c r="G806" s="152"/>
      <c r="H806" s="30"/>
      <c r="I806" s="31"/>
      <c r="J806" s="31"/>
      <c r="K806" s="31"/>
      <c r="L806" s="34"/>
      <c r="M806" s="31"/>
      <c r="N806" s="39"/>
      <c r="O806" s="31"/>
      <c r="P806" s="40">
        <v>10814.62</v>
      </c>
      <c r="Q806" s="41"/>
      <c r="R806" s="41"/>
      <c r="HY806" s="27"/>
      <c r="HZ806" s="27"/>
      <c r="IA806" s="27"/>
      <c r="IB806" s="27"/>
      <c r="IC806" s="27"/>
      <c r="ID806" s="27"/>
      <c r="IE806" s="27"/>
      <c r="IG806" s="27" t="s">
        <v>57</v>
      </c>
      <c r="IH806" s="27"/>
      <c r="IW806" s="27"/>
      <c r="IY806" s="27"/>
    </row>
    <row r="807" spans="1:259" customFormat="1" ht="15" x14ac:dyDescent="0.25">
      <c r="A807" s="42"/>
      <c r="B807" s="43"/>
      <c r="C807" s="152" t="s">
        <v>58</v>
      </c>
      <c r="D807" s="152"/>
      <c r="E807" s="152"/>
      <c r="F807" s="152"/>
      <c r="G807" s="152"/>
      <c r="H807" s="30"/>
      <c r="I807" s="31"/>
      <c r="J807" s="31"/>
      <c r="K807" s="31"/>
      <c r="L807" s="34"/>
      <c r="M807" s="31"/>
      <c r="N807" s="39">
        <v>8978.61</v>
      </c>
      <c r="O807" s="31"/>
      <c r="P807" s="40">
        <v>23281.53</v>
      </c>
      <c r="HY807" s="27"/>
      <c r="HZ807" s="27"/>
      <c r="IA807" s="27"/>
      <c r="IB807" s="27"/>
      <c r="IC807" s="27"/>
      <c r="ID807" s="27"/>
      <c r="IE807" s="27"/>
      <c r="IG807" s="27"/>
      <c r="IH807" s="27" t="s">
        <v>58</v>
      </c>
      <c r="IW807" s="27"/>
      <c r="IY807" s="27"/>
    </row>
    <row r="808" spans="1:259" customFormat="1" ht="0.75" customHeight="1" x14ac:dyDescent="0.25">
      <c r="A808" s="44"/>
      <c r="B808" s="45"/>
      <c r="C808" s="45"/>
      <c r="D808" s="45"/>
      <c r="E808" s="45"/>
      <c r="F808" s="45"/>
      <c r="G808" s="45"/>
      <c r="H808" s="46"/>
      <c r="I808" s="47"/>
      <c r="J808" s="47"/>
      <c r="K808" s="47"/>
      <c r="L808" s="48"/>
      <c r="M808" s="47"/>
      <c r="N808" s="48"/>
      <c r="O808" s="47"/>
      <c r="P808" s="49"/>
      <c r="HY808" s="27"/>
      <c r="HZ808" s="27"/>
      <c r="IA808" s="27"/>
      <c r="IB808" s="27"/>
      <c r="IC808" s="27"/>
      <c r="ID808" s="27"/>
      <c r="IE808" s="27"/>
      <c r="IG808" s="27"/>
      <c r="IH808" s="27"/>
      <c r="IW808" s="27"/>
      <c r="IY808" s="27"/>
    </row>
    <row r="809" spans="1:259" customFormat="1" ht="15" x14ac:dyDescent="0.25">
      <c r="A809" s="147" t="s">
        <v>528</v>
      </c>
      <c r="B809" s="148"/>
      <c r="C809" s="148"/>
      <c r="D809" s="148"/>
      <c r="E809" s="148"/>
      <c r="F809" s="148"/>
      <c r="G809" s="148"/>
      <c r="H809" s="148"/>
      <c r="I809" s="148"/>
      <c r="J809" s="148"/>
      <c r="K809" s="148"/>
      <c r="L809" s="148"/>
      <c r="M809" s="148"/>
      <c r="N809" s="148"/>
      <c r="O809" s="148"/>
      <c r="P809" s="149"/>
      <c r="HY809" s="27"/>
      <c r="HZ809" s="27" t="s">
        <v>528</v>
      </c>
      <c r="IA809" s="27"/>
      <c r="IB809" s="27"/>
      <c r="IC809" s="27"/>
      <c r="ID809" s="27"/>
      <c r="IE809" s="27"/>
      <c r="IG809" s="27"/>
      <c r="IH809" s="27"/>
      <c r="IW809" s="27"/>
      <c r="IY809" s="27"/>
    </row>
    <row r="810" spans="1:259" customFormat="1" ht="23.25" x14ac:dyDescent="0.25">
      <c r="A810" s="28" t="s">
        <v>529</v>
      </c>
      <c r="B810" s="29" t="s">
        <v>530</v>
      </c>
      <c r="C810" s="150" t="s">
        <v>531</v>
      </c>
      <c r="D810" s="150"/>
      <c r="E810" s="150"/>
      <c r="F810" s="150"/>
      <c r="G810" s="150"/>
      <c r="H810" s="30" t="s">
        <v>532</v>
      </c>
      <c r="I810" s="31">
        <v>0.03</v>
      </c>
      <c r="J810" s="32">
        <v>1</v>
      </c>
      <c r="K810" s="50">
        <v>0.03</v>
      </c>
      <c r="L810" s="34"/>
      <c r="M810" s="31"/>
      <c r="N810" s="34"/>
      <c r="O810" s="31"/>
      <c r="P810" s="35"/>
      <c r="HY810" s="27"/>
      <c r="HZ810" s="27"/>
      <c r="IA810" s="27" t="s">
        <v>531</v>
      </c>
      <c r="IB810" s="27" t="s">
        <v>2</v>
      </c>
      <c r="IC810" s="27" t="s">
        <v>2</v>
      </c>
      <c r="ID810" s="27" t="s">
        <v>2</v>
      </c>
      <c r="IE810" s="27" t="s">
        <v>2</v>
      </c>
      <c r="IG810" s="27"/>
      <c r="IH810" s="27"/>
      <c r="IW810" s="27"/>
      <c r="IY810" s="27"/>
    </row>
    <row r="811" spans="1:259" customFormat="1" ht="15" x14ac:dyDescent="0.25">
      <c r="A811" s="36"/>
      <c r="B811" s="6"/>
      <c r="C811" s="119" t="s">
        <v>533</v>
      </c>
      <c r="D811" s="119"/>
      <c r="E811" s="119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51"/>
      <c r="HY811" s="27"/>
      <c r="HZ811" s="27"/>
      <c r="IA811" s="27"/>
      <c r="IB811" s="27"/>
      <c r="IC811" s="27"/>
      <c r="ID811" s="27"/>
      <c r="IE811" s="27"/>
      <c r="IF811" s="3" t="s">
        <v>533</v>
      </c>
      <c r="IG811" s="27"/>
      <c r="IH811" s="27"/>
      <c r="IW811" s="27"/>
      <c r="IY811" s="27"/>
    </row>
    <row r="812" spans="1:259" customFormat="1" ht="15" x14ac:dyDescent="0.25">
      <c r="A812" s="37"/>
      <c r="B812" s="38"/>
      <c r="C812" s="152" t="s">
        <v>57</v>
      </c>
      <c r="D812" s="152"/>
      <c r="E812" s="152"/>
      <c r="F812" s="152"/>
      <c r="G812" s="152"/>
      <c r="H812" s="30"/>
      <c r="I812" s="31"/>
      <c r="J812" s="31"/>
      <c r="K812" s="31"/>
      <c r="L812" s="34"/>
      <c r="M812" s="31"/>
      <c r="N812" s="39"/>
      <c r="O812" s="31"/>
      <c r="P812" s="40">
        <v>447.76</v>
      </c>
      <c r="Q812" s="41"/>
      <c r="R812" s="41"/>
      <c r="HY812" s="27"/>
      <c r="HZ812" s="27"/>
      <c r="IA812" s="27"/>
      <c r="IB812" s="27"/>
      <c r="IC812" s="27"/>
      <c r="ID812" s="27"/>
      <c r="IE812" s="27"/>
      <c r="IG812" s="27" t="s">
        <v>57</v>
      </c>
      <c r="IH812" s="27"/>
      <c r="IW812" s="27"/>
      <c r="IY812" s="27"/>
    </row>
    <row r="813" spans="1:259" customFormat="1" ht="15" x14ac:dyDescent="0.25">
      <c r="A813" s="42"/>
      <c r="B813" s="43"/>
      <c r="C813" s="152" t="s">
        <v>58</v>
      </c>
      <c r="D813" s="152"/>
      <c r="E813" s="152"/>
      <c r="F813" s="152"/>
      <c r="G813" s="152"/>
      <c r="H813" s="30"/>
      <c r="I813" s="31"/>
      <c r="J813" s="31"/>
      <c r="K813" s="31"/>
      <c r="L813" s="34"/>
      <c r="M813" s="31"/>
      <c r="N813" s="39">
        <v>35326.67</v>
      </c>
      <c r="O813" s="31"/>
      <c r="P813" s="40">
        <v>1059.8</v>
      </c>
      <c r="HY813" s="27"/>
      <c r="HZ813" s="27"/>
      <c r="IA813" s="27"/>
      <c r="IB813" s="27"/>
      <c r="IC813" s="27"/>
      <c r="ID813" s="27"/>
      <c r="IE813" s="27"/>
      <c r="IG813" s="27"/>
      <c r="IH813" s="27" t="s">
        <v>58</v>
      </c>
      <c r="IW813" s="27"/>
      <c r="IY813" s="27"/>
    </row>
    <row r="814" spans="1:259" customFormat="1" ht="0.75" customHeight="1" x14ac:dyDescent="0.25">
      <c r="A814" s="44"/>
      <c r="B814" s="45"/>
      <c r="C814" s="45"/>
      <c r="D814" s="45"/>
      <c r="E814" s="45"/>
      <c r="F814" s="45"/>
      <c r="G814" s="45"/>
      <c r="H814" s="46"/>
      <c r="I814" s="47"/>
      <c r="J814" s="47"/>
      <c r="K814" s="47"/>
      <c r="L814" s="48"/>
      <c r="M814" s="47"/>
      <c r="N814" s="48"/>
      <c r="O814" s="47"/>
      <c r="P814" s="49"/>
      <c r="HY814" s="27"/>
      <c r="HZ814" s="27"/>
      <c r="IA814" s="27"/>
      <c r="IB814" s="27"/>
      <c r="IC814" s="27"/>
      <c r="ID814" s="27"/>
      <c r="IE814" s="27"/>
      <c r="IG814" s="27"/>
      <c r="IH814" s="27"/>
      <c r="IW814" s="27"/>
      <c r="IY814" s="27"/>
    </row>
    <row r="815" spans="1:259" customFormat="1" ht="23.25" x14ac:dyDescent="0.25">
      <c r="A815" s="28" t="s">
        <v>534</v>
      </c>
      <c r="B815" s="29" t="s">
        <v>535</v>
      </c>
      <c r="C815" s="150" t="s">
        <v>536</v>
      </c>
      <c r="D815" s="150"/>
      <c r="E815" s="150"/>
      <c r="F815" s="150"/>
      <c r="G815" s="150"/>
      <c r="H815" s="30" t="s">
        <v>532</v>
      </c>
      <c r="I815" s="31">
        <v>0.06</v>
      </c>
      <c r="J815" s="32">
        <v>1</v>
      </c>
      <c r="K815" s="50">
        <v>0.06</v>
      </c>
      <c r="L815" s="34"/>
      <c r="M815" s="31"/>
      <c r="N815" s="34"/>
      <c r="O815" s="31"/>
      <c r="P815" s="35"/>
      <c r="HY815" s="27"/>
      <c r="HZ815" s="27"/>
      <c r="IA815" s="27" t="s">
        <v>536</v>
      </c>
      <c r="IB815" s="27" t="s">
        <v>2</v>
      </c>
      <c r="IC815" s="27" t="s">
        <v>2</v>
      </c>
      <c r="ID815" s="27" t="s">
        <v>2</v>
      </c>
      <c r="IE815" s="27" t="s">
        <v>2</v>
      </c>
      <c r="IG815" s="27"/>
      <c r="IH815" s="27"/>
      <c r="IW815" s="27"/>
      <c r="IY815" s="27"/>
    </row>
    <row r="816" spans="1:259" customFormat="1" ht="15" x14ac:dyDescent="0.25">
      <c r="A816" s="36"/>
      <c r="B816" s="6"/>
      <c r="C816" s="119" t="s">
        <v>537</v>
      </c>
      <c r="D816" s="119"/>
      <c r="E816" s="119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51"/>
      <c r="HY816" s="27"/>
      <c r="HZ816" s="27"/>
      <c r="IA816" s="27"/>
      <c r="IB816" s="27"/>
      <c r="IC816" s="27"/>
      <c r="ID816" s="27"/>
      <c r="IE816" s="27"/>
      <c r="IF816" s="3" t="s">
        <v>537</v>
      </c>
      <c r="IG816" s="27"/>
      <c r="IH816" s="27"/>
      <c r="IW816" s="27"/>
      <c r="IY816" s="27"/>
    </row>
    <row r="817" spans="1:259" customFormat="1" ht="15" x14ac:dyDescent="0.25">
      <c r="A817" s="37"/>
      <c r="B817" s="38"/>
      <c r="C817" s="152" t="s">
        <v>57</v>
      </c>
      <c r="D817" s="152"/>
      <c r="E817" s="152"/>
      <c r="F817" s="152"/>
      <c r="G817" s="152"/>
      <c r="H817" s="30"/>
      <c r="I817" s="31"/>
      <c r="J817" s="31"/>
      <c r="K817" s="31"/>
      <c r="L817" s="34"/>
      <c r="M817" s="31"/>
      <c r="N817" s="39"/>
      <c r="O817" s="31"/>
      <c r="P817" s="40">
        <v>1527.69</v>
      </c>
      <c r="Q817" s="41"/>
      <c r="R817" s="41"/>
      <c r="HY817" s="27"/>
      <c r="HZ817" s="27"/>
      <c r="IA817" s="27"/>
      <c r="IB817" s="27"/>
      <c r="IC817" s="27"/>
      <c r="ID817" s="27"/>
      <c r="IE817" s="27"/>
      <c r="IG817" s="27" t="s">
        <v>57</v>
      </c>
      <c r="IH817" s="27"/>
      <c r="IW817" s="27"/>
      <c r="IY817" s="27"/>
    </row>
    <row r="818" spans="1:259" customFormat="1" ht="15" x14ac:dyDescent="0.25">
      <c r="A818" s="42"/>
      <c r="B818" s="43"/>
      <c r="C818" s="152" t="s">
        <v>58</v>
      </c>
      <c r="D818" s="152"/>
      <c r="E818" s="152"/>
      <c r="F818" s="152"/>
      <c r="G818" s="152"/>
      <c r="H818" s="30"/>
      <c r="I818" s="31"/>
      <c r="J818" s="31"/>
      <c r="K818" s="31"/>
      <c r="L818" s="34"/>
      <c r="M818" s="31"/>
      <c r="N818" s="39">
        <v>60198</v>
      </c>
      <c r="O818" s="31"/>
      <c r="P818" s="40">
        <v>3611.88</v>
      </c>
      <c r="HY818" s="27"/>
      <c r="HZ818" s="27"/>
      <c r="IA818" s="27"/>
      <c r="IB818" s="27"/>
      <c r="IC818" s="27"/>
      <c r="ID818" s="27"/>
      <c r="IE818" s="27"/>
      <c r="IG818" s="27"/>
      <c r="IH818" s="27" t="s">
        <v>58</v>
      </c>
      <c r="IW818" s="27"/>
      <c r="IY818" s="27"/>
    </row>
    <row r="819" spans="1:259" customFormat="1" ht="0.75" customHeight="1" x14ac:dyDescent="0.25">
      <c r="A819" s="44"/>
      <c r="B819" s="45"/>
      <c r="C819" s="45"/>
      <c r="D819" s="45"/>
      <c r="E819" s="45"/>
      <c r="F819" s="45"/>
      <c r="G819" s="45"/>
      <c r="H819" s="46"/>
      <c r="I819" s="47"/>
      <c r="J819" s="47"/>
      <c r="K819" s="47"/>
      <c r="L819" s="48"/>
      <c r="M819" s="47"/>
      <c r="N819" s="48"/>
      <c r="O819" s="47"/>
      <c r="P819" s="49"/>
      <c r="HY819" s="27"/>
      <c r="HZ819" s="27"/>
      <c r="IA819" s="27"/>
      <c r="IB819" s="27"/>
      <c r="IC819" s="27"/>
      <c r="ID819" s="27"/>
      <c r="IE819" s="27"/>
      <c r="IG819" s="27"/>
      <c r="IH819" s="27"/>
      <c r="IW819" s="27"/>
      <c r="IY819" s="27"/>
    </row>
    <row r="820" spans="1:259" customFormat="1" ht="15" x14ac:dyDescent="0.25">
      <c r="A820" s="28" t="s">
        <v>538</v>
      </c>
      <c r="B820" s="29" t="s">
        <v>539</v>
      </c>
      <c r="C820" s="150" t="s">
        <v>540</v>
      </c>
      <c r="D820" s="150"/>
      <c r="E820" s="150"/>
      <c r="F820" s="150"/>
      <c r="G820" s="150"/>
      <c r="H820" s="30" t="s">
        <v>166</v>
      </c>
      <c r="I820" s="31">
        <v>5.1900000000000002E-2</v>
      </c>
      <c r="J820" s="32">
        <v>1</v>
      </c>
      <c r="K820" s="55">
        <v>5.1900000000000002E-2</v>
      </c>
      <c r="L820" s="39">
        <v>3778.62</v>
      </c>
      <c r="M820" s="53">
        <v>1.4</v>
      </c>
      <c r="N820" s="39">
        <v>5290.07</v>
      </c>
      <c r="O820" s="31"/>
      <c r="P820" s="51">
        <v>274.55</v>
      </c>
      <c r="HY820" s="27"/>
      <c r="HZ820" s="27"/>
      <c r="IA820" s="27" t="s">
        <v>540</v>
      </c>
      <c r="IB820" s="27" t="s">
        <v>2</v>
      </c>
      <c r="IC820" s="27" t="s">
        <v>2</v>
      </c>
      <c r="ID820" s="27" t="s">
        <v>2</v>
      </c>
      <c r="IE820" s="27" t="s">
        <v>2</v>
      </c>
      <c r="IG820" s="27"/>
      <c r="IH820" s="27"/>
      <c r="IW820" s="27"/>
      <c r="IY820" s="27"/>
    </row>
    <row r="821" spans="1:259" customFormat="1" ht="15" x14ac:dyDescent="0.25">
      <c r="A821" s="42"/>
      <c r="B821" s="43"/>
      <c r="C821" s="119" t="s">
        <v>541</v>
      </c>
      <c r="D821" s="119"/>
      <c r="E821" s="119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51"/>
      <c r="HY821" s="27"/>
      <c r="HZ821" s="27"/>
      <c r="IA821" s="27"/>
      <c r="IB821" s="27"/>
      <c r="IC821" s="27"/>
      <c r="ID821" s="27"/>
      <c r="IE821" s="27"/>
      <c r="IG821" s="27"/>
      <c r="IH821" s="27"/>
      <c r="II821" s="3" t="s">
        <v>541</v>
      </c>
      <c r="IJ821" s="3" t="s">
        <v>2</v>
      </c>
      <c r="IK821" s="3" t="s">
        <v>2</v>
      </c>
      <c r="IL821" s="3" t="s">
        <v>2</v>
      </c>
      <c r="IM821" s="3" t="s">
        <v>2</v>
      </c>
      <c r="IN821" s="3" t="s">
        <v>2</v>
      </c>
      <c r="IO821" s="3" t="s">
        <v>2</v>
      </c>
      <c r="IP821" s="3" t="s">
        <v>2</v>
      </c>
      <c r="IQ821" s="3" t="s">
        <v>2</v>
      </c>
      <c r="IR821" s="3" t="s">
        <v>2</v>
      </c>
      <c r="IS821" s="3" t="s">
        <v>2</v>
      </c>
      <c r="IT821" s="3" t="s">
        <v>2</v>
      </c>
      <c r="IU821" s="3" t="s">
        <v>2</v>
      </c>
      <c r="IV821" s="3" t="s">
        <v>2</v>
      </c>
      <c r="IW821" s="27"/>
      <c r="IY821" s="27"/>
    </row>
    <row r="822" spans="1:259" customFormat="1" ht="15" x14ac:dyDescent="0.25">
      <c r="A822" s="36"/>
      <c r="B822" s="6"/>
      <c r="C822" s="119" t="s">
        <v>542</v>
      </c>
      <c r="D822" s="119"/>
      <c r="E822" s="119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51"/>
      <c r="HY822" s="27"/>
      <c r="HZ822" s="27"/>
      <c r="IA822" s="27"/>
      <c r="IB822" s="27"/>
      <c r="IC822" s="27"/>
      <c r="ID822" s="27"/>
      <c r="IE822" s="27"/>
      <c r="IF822" s="3" t="s">
        <v>542</v>
      </c>
      <c r="IG822" s="27"/>
      <c r="IH822" s="27"/>
      <c r="IW822" s="27"/>
      <c r="IY822" s="27"/>
    </row>
    <row r="823" spans="1:259" customFormat="1" ht="15" x14ac:dyDescent="0.25">
      <c r="A823" s="42"/>
      <c r="B823" s="43"/>
      <c r="C823" s="152" t="s">
        <v>58</v>
      </c>
      <c r="D823" s="152"/>
      <c r="E823" s="152"/>
      <c r="F823" s="152"/>
      <c r="G823" s="152"/>
      <c r="H823" s="30"/>
      <c r="I823" s="31"/>
      <c r="J823" s="31"/>
      <c r="K823" s="31"/>
      <c r="L823" s="34"/>
      <c r="M823" s="31"/>
      <c r="N823" s="34"/>
      <c r="O823" s="31"/>
      <c r="P823" s="51">
        <v>274.55</v>
      </c>
      <c r="HY823" s="27"/>
      <c r="HZ823" s="27"/>
      <c r="IA823" s="27"/>
      <c r="IB823" s="27"/>
      <c r="IC823" s="27"/>
      <c r="ID823" s="27"/>
      <c r="IE823" s="27"/>
      <c r="IG823" s="27"/>
      <c r="IH823" s="27" t="s">
        <v>58</v>
      </c>
      <c r="IW823" s="27"/>
      <c r="IY823" s="27"/>
    </row>
    <row r="824" spans="1:259" customFormat="1" ht="0.75" customHeight="1" x14ac:dyDescent="0.25">
      <c r="A824" s="44"/>
      <c r="B824" s="45"/>
      <c r="C824" s="45"/>
      <c r="D824" s="45"/>
      <c r="E824" s="45"/>
      <c r="F824" s="45"/>
      <c r="G824" s="45"/>
      <c r="H824" s="46"/>
      <c r="I824" s="47"/>
      <c r="J824" s="47"/>
      <c r="K824" s="47"/>
      <c r="L824" s="48"/>
      <c r="M824" s="47"/>
      <c r="N824" s="48"/>
      <c r="O824" s="47"/>
      <c r="P824" s="49"/>
      <c r="HY824" s="27"/>
      <c r="HZ824" s="27"/>
      <c r="IA824" s="27"/>
      <c r="IB824" s="27"/>
      <c r="IC824" s="27"/>
      <c r="ID824" s="27"/>
      <c r="IE824" s="27"/>
      <c r="IG824" s="27"/>
      <c r="IH824" s="27"/>
      <c r="IW824" s="27"/>
      <c r="IY824" s="27"/>
    </row>
    <row r="825" spans="1:259" customFormat="1" ht="23.25" x14ac:dyDescent="0.25">
      <c r="A825" s="28" t="s">
        <v>543</v>
      </c>
      <c r="B825" s="29" t="s">
        <v>244</v>
      </c>
      <c r="C825" s="150" t="s">
        <v>544</v>
      </c>
      <c r="D825" s="150"/>
      <c r="E825" s="150"/>
      <c r="F825" s="150"/>
      <c r="G825" s="150"/>
      <c r="H825" s="30" t="s">
        <v>55</v>
      </c>
      <c r="I825" s="31">
        <v>0.28039999999999998</v>
      </c>
      <c r="J825" s="32">
        <v>1</v>
      </c>
      <c r="K825" s="55">
        <v>0.28039999999999998</v>
      </c>
      <c r="L825" s="34"/>
      <c r="M825" s="31"/>
      <c r="N825" s="34"/>
      <c r="O825" s="31"/>
      <c r="P825" s="35"/>
      <c r="HY825" s="27"/>
      <c r="HZ825" s="27"/>
      <c r="IA825" s="27" t="s">
        <v>544</v>
      </c>
      <c r="IB825" s="27" t="s">
        <v>2</v>
      </c>
      <c r="IC825" s="27" t="s">
        <v>2</v>
      </c>
      <c r="ID825" s="27" t="s">
        <v>2</v>
      </c>
      <c r="IE825" s="27" t="s">
        <v>2</v>
      </c>
      <c r="IG825" s="27"/>
      <c r="IH825" s="27"/>
      <c r="IW825" s="27"/>
      <c r="IY825" s="27"/>
    </row>
    <row r="826" spans="1:259" customFormat="1" ht="15" x14ac:dyDescent="0.25">
      <c r="A826" s="36"/>
      <c r="B826" s="6"/>
      <c r="C826" s="119" t="s">
        <v>521</v>
      </c>
      <c r="D826" s="119"/>
      <c r="E826" s="119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51"/>
      <c r="HY826" s="27"/>
      <c r="HZ826" s="27"/>
      <c r="IA826" s="27"/>
      <c r="IB826" s="27"/>
      <c r="IC826" s="27"/>
      <c r="ID826" s="27"/>
      <c r="IE826" s="27"/>
      <c r="IF826" s="3" t="s">
        <v>521</v>
      </c>
      <c r="IG826" s="27"/>
      <c r="IH826" s="27"/>
      <c r="IW826" s="27"/>
      <c r="IY826" s="27"/>
    </row>
    <row r="827" spans="1:259" customFormat="1" ht="15" x14ac:dyDescent="0.25">
      <c r="A827" s="37"/>
      <c r="B827" s="38"/>
      <c r="C827" s="152" t="s">
        <v>57</v>
      </c>
      <c r="D827" s="152"/>
      <c r="E827" s="152"/>
      <c r="F827" s="152"/>
      <c r="G827" s="152"/>
      <c r="H827" s="30"/>
      <c r="I827" s="31"/>
      <c r="J827" s="31"/>
      <c r="K827" s="31"/>
      <c r="L827" s="34"/>
      <c r="M827" s="31"/>
      <c r="N827" s="39"/>
      <c r="O827" s="31"/>
      <c r="P827" s="40">
        <v>3574.14</v>
      </c>
      <c r="Q827" s="41"/>
      <c r="R827" s="41"/>
      <c r="HY827" s="27"/>
      <c r="HZ827" s="27"/>
      <c r="IA827" s="27"/>
      <c r="IB827" s="27"/>
      <c r="IC827" s="27"/>
      <c r="ID827" s="27"/>
      <c r="IE827" s="27"/>
      <c r="IG827" s="27" t="s">
        <v>57</v>
      </c>
      <c r="IH827" s="27"/>
      <c r="IW827" s="27"/>
      <c r="IY827" s="27"/>
    </row>
    <row r="828" spans="1:259" customFormat="1" ht="15" x14ac:dyDescent="0.25">
      <c r="A828" s="42"/>
      <c r="B828" s="43"/>
      <c r="C828" s="152" t="s">
        <v>58</v>
      </c>
      <c r="D828" s="152"/>
      <c r="E828" s="152"/>
      <c r="F828" s="152"/>
      <c r="G828" s="152"/>
      <c r="H828" s="30"/>
      <c r="I828" s="31"/>
      <c r="J828" s="31"/>
      <c r="K828" s="31"/>
      <c r="L828" s="34"/>
      <c r="M828" s="31"/>
      <c r="N828" s="39">
        <v>35041.19</v>
      </c>
      <c r="O828" s="31"/>
      <c r="P828" s="40">
        <v>9825.5499999999993</v>
      </c>
      <c r="HY828" s="27"/>
      <c r="HZ828" s="27"/>
      <c r="IA828" s="27"/>
      <c r="IB828" s="27"/>
      <c r="IC828" s="27"/>
      <c r="ID828" s="27"/>
      <c r="IE828" s="27"/>
      <c r="IG828" s="27"/>
      <c r="IH828" s="27" t="s">
        <v>58</v>
      </c>
      <c r="IW828" s="27"/>
      <c r="IY828" s="27"/>
    </row>
    <row r="829" spans="1:259" customFormat="1" ht="0.75" customHeight="1" x14ac:dyDescent="0.25">
      <c r="A829" s="44"/>
      <c r="B829" s="45"/>
      <c r="C829" s="45"/>
      <c r="D829" s="45"/>
      <c r="E829" s="45"/>
      <c r="F829" s="45"/>
      <c r="G829" s="45"/>
      <c r="H829" s="46"/>
      <c r="I829" s="47"/>
      <c r="J829" s="47"/>
      <c r="K829" s="47"/>
      <c r="L829" s="48"/>
      <c r="M829" s="47"/>
      <c r="N829" s="48"/>
      <c r="O829" s="47"/>
      <c r="P829" s="49"/>
      <c r="HY829" s="27"/>
      <c r="HZ829" s="27"/>
      <c r="IA829" s="27"/>
      <c r="IB829" s="27"/>
      <c r="IC829" s="27"/>
      <c r="ID829" s="27"/>
      <c r="IE829" s="27"/>
      <c r="IG829" s="27"/>
      <c r="IH829" s="27"/>
      <c r="IW829" s="27"/>
      <c r="IY829" s="27"/>
    </row>
    <row r="830" spans="1:259" customFormat="1" ht="23.25" x14ac:dyDescent="0.25">
      <c r="A830" s="28" t="s">
        <v>545</v>
      </c>
      <c r="B830" s="29" t="s">
        <v>247</v>
      </c>
      <c r="C830" s="150" t="s">
        <v>248</v>
      </c>
      <c r="D830" s="150"/>
      <c r="E830" s="150"/>
      <c r="F830" s="150"/>
      <c r="G830" s="150"/>
      <c r="H830" s="30" t="s">
        <v>55</v>
      </c>
      <c r="I830" s="31">
        <v>0.28039999999999998</v>
      </c>
      <c r="J830" s="32">
        <v>1</v>
      </c>
      <c r="K830" s="55">
        <v>0.28039999999999998</v>
      </c>
      <c r="L830" s="34"/>
      <c r="M830" s="31"/>
      <c r="N830" s="34"/>
      <c r="O830" s="31"/>
      <c r="P830" s="35"/>
      <c r="HY830" s="27"/>
      <c r="HZ830" s="27"/>
      <c r="IA830" s="27" t="s">
        <v>248</v>
      </c>
      <c r="IB830" s="27" t="s">
        <v>2</v>
      </c>
      <c r="IC830" s="27" t="s">
        <v>2</v>
      </c>
      <c r="ID830" s="27" t="s">
        <v>2</v>
      </c>
      <c r="IE830" s="27" t="s">
        <v>2</v>
      </c>
      <c r="IG830" s="27"/>
      <c r="IH830" s="27"/>
      <c r="IW830" s="27"/>
      <c r="IY830" s="27"/>
    </row>
    <row r="831" spans="1:259" customFormat="1" ht="15" x14ac:dyDescent="0.25">
      <c r="A831" s="36"/>
      <c r="B831" s="6"/>
      <c r="C831" s="119" t="s">
        <v>521</v>
      </c>
      <c r="D831" s="119"/>
      <c r="E831" s="119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51"/>
      <c r="HY831" s="27"/>
      <c r="HZ831" s="27"/>
      <c r="IA831" s="27"/>
      <c r="IB831" s="27"/>
      <c r="IC831" s="27"/>
      <c r="ID831" s="27"/>
      <c r="IE831" s="27"/>
      <c r="IF831" s="3" t="s">
        <v>521</v>
      </c>
      <c r="IG831" s="27"/>
      <c r="IH831" s="27"/>
      <c r="IW831" s="27"/>
      <c r="IY831" s="27"/>
    </row>
    <row r="832" spans="1:259" customFormat="1" ht="15" x14ac:dyDescent="0.25">
      <c r="A832" s="37"/>
      <c r="B832" s="38"/>
      <c r="C832" s="152" t="s">
        <v>57</v>
      </c>
      <c r="D832" s="152"/>
      <c r="E832" s="152"/>
      <c r="F832" s="152"/>
      <c r="G832" s="152"/>
      <c r="H832" s="30"/>
      <c r="I832" s="31"/>
      <c r="J832" s="31"/>
      <c r="K832" s="31"/>
      <c r="L832" s="34"/>
      <c r="M832" s="31"/>
      <c r="N832" s="39"/>
      <c r="O832" s="31"/>
      <c r="P832" s="40">
        <v>15039.7</v>
      </c>
      <c r="Q832" s="41"/>
      <c r="R832" s="41"/>
      <c r="HY832" s="27"/>
      <c r="HZ832" s="27"/>
      <c r="IA832" s="27"/>
      <c r="IB832" s="27"/>
      <c r="IC832" s="27"/>
      <c r="ID832" s="27"/>
      <c r="IE832" s="27"/>
      <c r="IG832" s="27" t="s">
        <v>57</v>
      </c>
      <c r="IH832" s="27"/>
      <c r="IW832" s="27"/>
      <c r="IY832" s="27"/>
    </row>
    <row r="833" spans="1:259" customFormat="1" ht="15" x14ac:dyDescent="0.25">
      <c r="A833" s="42"/>
      <c r="B833" s="43"/>
      <c r="C833" s="152" t="s">
        <v>58</v>
      </c>
      <c r="D833" s="152"/>
      <c r="E833" s="152"/>
      <c r="F833" s="152"/>
      <c r="G833" s="152"/>
      <c r="H833" s="30"/>
      <c r="I833" s="31"/>
      <c r="J833" s="31"/>
      <c r="K833" s="31"/>
      <c r="L833" s="34"/>
      <c r="M833" s="31"/>
      <c r="N833" s="39">
        <v>147797.10999999999</v>
      </c>
      <c r="O833" s="31"/>
      <c r="P833" s="40">
        <v>41442.31</v>
      </c>
      <c r="HY833" s="27"/>
      <c r="HZ833" s="27"/>
      <c r="IA833" s="27"/>
      <c r="IB833" s="27"/>
      <c r="IC833" s="27"/>
      <c r="ID833" s="27"/>
      <c r="IE833" s="27"/>
      <c r="IG833" s="27"/>
      <c r="IH833" s="27" t="s">
        <v>58</v>
      </c>
      <c r="IW833" s="27"/>
      <c r="IY833" s="27"/>
    </row>
    <row r="834" spans="1:259" customFormat="1" ht="0.75" customHeight="1" x14ac:dyDescent="0.25">
      <c r="A834" s="44"/>
      <c r="B834" s="45"/>
      <c r="C834" s="45"/>
      <c r="D834" s="45"/>
      <c r="E834" s="45"/>
      <c r="F834" s="45"/>
      <c r="G834" s="45"/>
      <c r="H834" s="46"/>
      <c r="I834" s="47"/>
      <c r="J834" s="47"/>
      <c r="K834" s="47"/>
      <c r="L834" s="48"/>
      <c r="M834" s="47"/>
      <c r="N834" s="48"/>
      <c r="O834" s="47"/>
      <c r="P834" s="49"/>
      <c r="HY834" s="27"/>
      <c r="HZ834" s="27"/>
      <c r="IA834" s="27"/>
      <c r="IB834" s="27"/>
      <c r="IC834" s="27"/>
      <c r="ID834" s="27"/>
      <c r="IE834" s="27"/>
      <c r="IG834" s="27"/>
      <c r="IH834" s="27"/>
      <c r="IW834" s="27"/>
      <c r="IY834" s="27"/>
    </row>
    <row r="835" spans="1:259" customFormat="1" ht="36" customHeight="1" x14ac:dyDescent="0.25">
      <c r="A835" s="28" t="s">
        <v>546</v>
      </c>
      <c r="B835" s="29" t="s">
        <v>547</v>
      </c>
      <c r="C835" s="150" t="s">
        <v>548</v>
      </c>
      <c r="D835" s="150"/>
      <c r="E835" s="150"/>
      <c r="F835" s="150"/>
      <c r="G835" s="150"/>
      <c r="H835" s="30" t="s">
        <v>145</v>
      </c>
      <c r="I835" s="31">
        <v>1.7524999999999999</v>
      </c>
      <c r="J835" s="32">
        <v>1</v>
      </c>
      <c r="K835" s="55">
        <v>1.7524999999999999</v>
      </c>
      <c r="L835" s="39">
        <v>15396.7</v>
      </c>
      <c r="M835" s="50">
        <v>1.53</v>
      </c>
      <c r="N835" s="39">
        <v>23556.95</v>
      </c>
      <c r="O835" s="31"/>
      <c r="P835" s="40">
        <v>41283.550000000003</v>
      </c>
      <c r="HY835" s="27"/>
      <c r="HZ835" s="27"/>
      <c r="IA835" s="27" t="s">
        <v>548</v>
      </c>
      <c r="IB835" s="27" t="s">
        <v>2</v>
      </c>
      <c r="IC835" s="27" t="s">
        <v>2</v>
      </c>
      <c r="ID835" s="27" t="s">
        <v>2</v>
      </c>
      <c r="IE835" s="27" t="s">
        <v>2</v>
      </c>
      <c r="IG835" s="27"/>
      <c r="IH835" s="27"/>
      <c r="IW835" s="27"/>
      <c r="IY835" s="27"/>
    </row>
    <row r="836" spans="1:259" customFormat="1" ht="15" x14ac:dyDescent="0.25">
      <c r="A836" s="42"/>
      <c r="B836" s="43"/>
      <c r="C836" s="119" t="s">
        <v>252</v>
      </c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51"/>
      <c r="HY836" s="27"/>
      <c r="HZ836" s="27"/>
      <c r="IA836" s="27"/>
      <c r="IB836" s="27"/>
      <c r="IC836" s="27"/>
      <c r="ID836" s="27"/>
      <c r="IE836" s="27"/>
      <c r="IG836" s="27"/>
      <c r="IH836" s="27"/>
      <c r="II836" s="3" t="s">
        <v>252</v>
      </c>
      <c r="IJ836" s="3" t="s">
        <v>2</v>
      </c>
      <c r="IK836" s="3" t="s">
        <v>2</v>
      </c>
      <c r="IL836" s="3" t="s">
        <v>2</v>
      </c>
      <c r="IM836" s="3" t="s">
        <v>2</v>
      </c>
      <c r="IN836" s="3" t="s">
        <v>2</v>
      </c>
      <c r="IO836" s="3" t="s">
        <v>2</v>
      </c>
      <c r="IP836" s="3" t="s">
        <v>2</v>
      </c>
      <c r="IQ836" s="3" t="s">
        <v>2</v>
      </c>
      <c r="IR836" s="3" t="s">
        <v>2</v>
      </c>
      <c r="IS836" s="3" t="s">
        <v>2</v>
      </c>
      <c r="IT836" s="3" t="s">
        <v>2</v>
      </c>
      <c r="IU836" s="3" t="s">
        <v>2</v>
      </c>
      <c r="IV836" s="3" t="s">
        <v>2</v>
      </c>
      <c r="IW836" s="27"/>
      <c r="IY836" s="27"/>
    </row>
    <row r="837" spans="1:259" customFormat="1" ht="15" x14ac:dyDescent="0.25">
      <c r="A837" s="36"/>
      <c r="B837" s="6"/>
      <c r="C837" s="119" t="s">
        <v>549</v>
      </c>
      <c r="D837" s="119"/>
      <c r="E837" s="119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51"/>
      <c r="HY837" s="27"/>
      <c r="HZ837" s="27"/>
      <c r="IA837" s="27"/>
      <c r="IB837" s="27"/>
      <c r="IC837" s="27"/>
      <c r="ID837" s="27"/>
      <c r="IE837" s="27"/>
      <c r="IF837" s="3" t="s">
        <v>549</v>
      </c>
      <c r="IG837" s="27"/>
      <c r="IH837" s="27"/>
      <c r="IW837" s="27"/>
      <c r="IY837" s="27"/>
    </row>
    <row r="838" spans="1:259" customFormat="1" ht="15" x14ac:dyDescent="0.25">
      <c r="A838" s="42"/>
      <c r="B838" s="43"/>
      <c r="C838" s="152" t="s">
        <v>58</v>
      </c>
      <c r="D838" s="152"/>
      <c r="E838" s="152"/>
      <c r="F838" s="152"/>
      <c r="G838" s="152"/>
      <c r="H838" s="30"/>
      <c r="I838" s="31"/>
      <c r="J838" s="31"/>
      <c r="K838" s="31"/>
      <c r="L838" s="34"/>
      <c r="M838" s="31"/>
      <c r="N838" s="34"/>
      <c r="O838" s="31"/>
      <c r="P838" s="40">
        <v>41283.550000000003</v>
      </c>
      <c r="HY838" s="27"/>
      <c r="HZ838" s="27"/>
      <c r="IA838" s="27"/>
      <c r="IB838" s="27"/>
      <c r="IC838" s="27"/>
      <c r="ID838" s="27"/>
      <c r="IE838" s="27"/>
      <c r="IG838" s="27"/>
      <c r="IH838" s="27" t="s">
        <v>58</v>
      </c>
      <c r="IW838" s="27"/>
      <c r="IY838" s="27"/>
    </row>
    <row r="839" spans="1:259" customFormat="1" ht="0.75" customHeight="1" x14ac:dyDescent="0.25">
      <c r="A839" s="44"/>
      <c r="B839" s="45"/>
      <c r="C839" s="45"/>
      <c r="D839" s="45"/>
      <c r="E839" s="45"/>
      <c r="F839" s="45"/>
      <c r="G839" s="45"/>
      <c r="H839" s="46"/>
      <c r="I839" s="47"/>
      <c r="J839" s="47"/>
      <c r="K839" s="47"/>
      <c r="L839" s="48"/>
      <c r="M839" s="47"/>
      <c r="N839" s="48"/>
      <c r="O839" s="47"/>
      <c r="P839" s="49"/>
      <c r="HY839" s="27"/>
      <c r="HZ839" s="27"/>
      <c r="IA839" s="27"/>
      <c r="IB839" s="27"/>
      <c r="IC839" s="27"/>
      <c r="ID839" s="27"/>
      <c r="IE839" s="27"/>
      <c r="IG839" s="27"/>
      <c r="IH839" s="27"/>
      <c r="IW839" s="27"/>
      <c r="IY839" s="27"/>
    </row>
    <row r="840" spans="1:259" customFormat="1" ht="33.75" customHeight="1" x14ac:dyDescent="0.25">
      <c r="A840" s="28" t="s">
        <v>550</v>
      </c>
      <c r="B840" s="29" t="s">
        <v>255</v>
      </c>
      <c r="C840" s="150" t="s">
        <v>256</v>
      </c>
      <c r="D840" s="150"/>
      <c r="E840" s="150"/>
      <c r="F840" s="150"/>
      <c r="G840" s="150"/>
      <c r="H840" s="30" t="s">
        <v>257</v>
      </c>
      <c r="I840" s="31">
        <v>5.6079999999999997</v>
      </c>
      <c r="J840" s="32">
        <v>1</v>
      </c>
      <c r="K840" s="33">
        <v>5.6079999999999997</v>
      </c>
      <c r="L840" s="52">
        <v>185.26</v>
      </c>
      <c r="M840" s="50">
        <v>1.23</v>
      </c>
      <c r="N840" s="52">
        <v>227.87</v>
      </c>
      <c r="O840" s="31"/>
      <c r="P840" s="40">
        <v>1277.8900000000001</v>
      </c>
      <c r="HY840" s="27"/>
      <c r="HZ840" s="27"/>
      <c r="IA840" s="27" t="s">
        <v>256</v>
      </c>
      <c r="IB840" s="27" t="s">
        <v>2</v>
      </c>
      <c r="IC840" s="27" t="s">
        <v>2</v>
      </c>
      <c r="ID840" s="27" t="s">
        <v>2</v>
      </c>
      <c r="IE840" s="27" t="s">
        <v>2</v>
      </c>
      <c r="IG840" s="27"/>
      <c r="IH840" s="27"/>
      <c r="IW840" s="27"/>
      <c r="IY840" s="27"/>
    </row>
    <row r="841" spans="1:259" customFormat="1" ht="15" x14ac:dyDescent="0.25">
      <c r="A841" s="42"/>
      <c r="B841" s="43"/>
      <c r="C841" s="119" t="s">
        <v>178</v>
      </c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51"/>
      <c r="HY841" s="27"/>
      <c r="HZ841" s="27"/>
      <c r="IA841" s="27"/>
      <c r="IB841" s="27"/>
      <c r="IC841" s="27"/>
      <c r="ID841" s="27"/>
      <c r="IE841" s="27"/>
      <c r="IG841" s="27"/>
      <c r="IH841" s="27"/>
      <c r="II841" s="3" t="s">
        <v>178</v>
      </c>
      <c r="IJ841" s="3" t="s">
        <v>2</v>
      </c>
      <c r="IK841" s="3" t="s">
        <v>2</v>
      </c>
      <c r="IL841" s="3" t="s">
        <v>2</v>
      </c>
      <c r="IM841" s="3" t="s">
        <v>2</v>
      </c>
      <c r="IN841" s="3" t="s">
        <v>2</v>
      </c>
      <c r="IO841" s="3" t="s">
        <v>2</v>
      </c>
      <c r="IP841" s="3" t="s">
        <v>2</v>
      </c>
      <c r="IQ841" s="3" t="s">
        <v>2</v>
      </c>
      <c r="IR841" s="3" t="s">
        <v>2</v>
      </c>
      <c r="IS841" s="3" t="s">
        <v>2</v>
      </c>
      <c r="IT841" s="3" t="s">
        <v>2</v>
      </c>
      <c r="IU841" s="3" t="s">
        <v>2</v>
      </c>
      <c r="IV841" s="3" t="s">
        <v>2</v>
      </c>
      <c r="IW841" s="27"/>
      <c r="IY841" s="27"/>
    </row>
    <row r="842" spans="1:259" customFormat="1" ht="15" x14ac:dyDescent="0.25">
      <c r="A842" s="36"/>
      <c r="B842" s="6"/>
      <c r="C842" s="119" t="s">
        <v>551</v>
      </c>
      <c r="D842" s="119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51"/>
      <c r="HY842" s="27"/>
      <c r="HZ842" s="27"/>
      <c r="IA842" s="27"/>
      <c r="IB842" s="27"/>
      <c r="IC842" s="27"/>
      <c r="ID842" s="27"/>
      <c r="IE842" s="27"/>
      <c r="IF842" s="3" t="s">
        <v>551</v>
      </c>
      <c r="IG842" s="27"/>
      <c r="IH842" s="27"/>
      <c r="IW842" s="27"/>
      <c r="IY842" s="27"/>
    </row>
    <row r="843" spans="1:259" customFormat="1" ht="15" x14ac:dyDescent="0.25">
      <c r="A843" s="42"/>
      <c r="B843" s="43"/>
      <c r="C843" s="152" t="s">
        <v>58</v>
      </c>
      <c r="D843" s="152"/>
      <c r="E843" s="152"/>
      <c r="F843" s="152"/>
      <c r="G843" s="152"/>
      <c r="H843" s="30"/>
      <c r="I843" s="31"/>
      <c r="J843" s="31"/>
      <c r="K843" s="31"/>
      <c r="L843" s="34"/>
      <c r="M843" s="31"/>
      <c r="N843" s="34"/>
      <c r="O843" s="31"/>
      <c r="P843" s="40">
        <v>1277.8900000000001</v>
      </c>
      <c r="HY843" s="27"/>
      <c r="HZ843" s="27"/>
      <c r="IA843" s="27"/>
      <c r="IB843" s="27"/>
      <c r="IC843" s="27"/>
      <c r="ID843" s="27"/>
      <c r="IE843" s="27"/>
      <c r="IG843" s="27"/>
      <c r="IH843" s="27" t="s">
        <v>58</v>
      </c>
      <c r="IW843" s="27"/>
      <c r="IY843" s="27"/>
    </row>
    <row r="844" spans="1:259" customFormat="1" ht="0.75" customHeight="1" x14ac:dyDescent="0.25">
      <c r="A844" s="44"/>
      <c r="B844" s="45"/>
      <c r="C844" s="45"/>
      <c r="D844" s="45"/>
      <c r="E844" s="45"/>
      <c r="F844" s="45"/>
      <c r="G844" s="45"/>
      <c r="H844" s="46"/>
      <c r="I844" s="47"/>
      <c r="J844" s="47"/>
      <c r="K844" s="47"/>
      <c r="L844" s="48"/>
      <c r="M844" s="47"/>
      <c r="N844" s="48"/>
      <c r="O844" s="47"/>
      <c r="P844" s="49"/>
      <c r="HY844" s="27"/>
      <c r="HZ844" s="27"/>
      <c r="IA844" s="27"/>
      <c r="IB844" s="27"/>
      <c r="IC844" s="27"/>
      <c r="ID844" s="27"/>
      <c r="IE844" s="27"/>
      <c r="IG844" s="27"/>
      <c r="IH844" s="27"/>
      <c r="IW844" s="27"/>
      <c r="IY844" s="27"/>
    </row>
    <row r="845" spans="1:259" customFormat="1" ht="15" x14ac:dyDescent="0.25">
      <c r="A845" s="28" t="s">
        <v>552</v>
      </c>
      <c r="B845" s="29" t="s">
        <v>553</v>
      </c>
      <c r="C845" s="150" t="s">
        <v>554</v>
      </c>
      <c r="D845" s="150"/>
      <c r="E845" s="150"/>
      <c r="F845" s="150"/>
      <c r="G845" s="150"/>
      <c r="H845" s="30" t="s">
        <v>55</v>
      </c>
      <c r="I845" s="31">
        <v>0.28039999999999998</v>
      </c>
      <c r="J845" s="32">
        <v>1</v>
      </c>
      <c r="K845" s="55">
        <v>0.28039999999999998</v>
      </c>
      <c r="L845" s="34"/>
      <c r="M845" s="31"/>
      <c r="N845" s="34"/>
      <c r="O845" s="31"/>
      <c r="P845" s="35"/>
      <c r="HY845" s="27"/>
      <c r="HZ845" s="27"/>
      <c r="IA845" s="27" t="s">
        <v>554</v>
      </c>
      <c r="IB845" s="27" t="s">
        <v>2</v>
      </c>
      <c r="IC845" s="27" t="s">
        <v>2</v>
      </c>
      <c r="ID845" s="27" t="s">
        <v>2</v>
      </c>
      <c r="IE845" s="27" t="s">
        <v>2</v>
      </c>
      <c r="IG845" s="27"/>
      <c r="IH845" s="27"/>
      <c r="IW845" s="27"/>
      <c r="IY845" s="27"/>
    </row>
    <row r="846" spans="1:259" customFormat="1" ht="15" x14ac:dyDescent="0.25">
      <c r="A846" s="36"/>
      <c r="B846" s="6"/>
      <c r="C846" s="119" t="s">
        <v>521</v>
      </c>
      <c r="D846" s="119"/>
      <c r="E846" s="119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51"/>
      <c r="HY846" s="27"/>
      <c r="HZ846" s="27"/>
      <c r="IA846" s="27"/>
      <c r="IB846" s="27"/>
      <c r="IC846" s="27"/>
      <c r="ID846" s="27"/>
      <c r="IE846" s="27"/>
      <c r="IF846" s="3" t="s">
        <v>521</v>
      </c>
      <c r="IG846" s="27"/>
      <c r="IH846" s="27"/>
      <c r="IW846" s="27"/>
      <c r="IY846" s="27"/>
    </row>
    <row r="847" spans="1:259" customFormat="1" ht="15" x14ac:dyDescent="0.25">
      <c r="A847" s="37"/>
      <c r="B847" s="38"/>
      <c r="C847" s="152" t="s">
        <v>57</v>
      </c>
      <c r="D847" s="152"/>
      <c r="E847" s="152"/>
      <c r="F847" s="152"/>
      <c r="G847" s="152"/>
      <c r="H847" s="30"/>
      <c r="I847" s="31"/>
      <c r="J847" s="31"/>
      <c r="K847" s="31"/>
      <c r="L847" s="34"/>
      <c r="M847" s="31"/>
      <c r="N847" s="39"/>
      <c r="O847" s="31"/>
      <c r="P847" s="40">
        <v>906.51</v>
      </c>
      <c r="Q847" s="41"/>
      <c r="R847" s="41"/>
      <c r="HY847" s="27"/>
      <c r="HZ847" s="27"/>
      <c r="IA847" s="27"/>
      <c r="IB847" s="27"/>
      <c r="IC847" s="27"/>
      <c r="ID847" s="27"/>
      <c r="IE847" s="27"/>
      <c r="IG847" s="27" t="s">
        <v>57</v>
      </c>
      <c r="IH847" s="27"/>
      <c r="IW847" s="27"/>
      <c r="IY847" s="27"/>
    </row>
    <row r="848" spans="1:259" customFormat="1" ht="15" x14ac:dyDescent="0.25">
      <c r="A848" s="42"/>
      <c r="B848" s="43"/>
      <c r="C848" s="152" t="s">
        <v>58</v>
      </c>
      <c r="D848" s="152"/>
      <c r="E848" s="152"/>
      <c r="F848" s="152"/>
      <c r="G848" s="152"/>
      <c r="H848" s="30"/>
      <c r="I848" s="31"/>
      <c r="J848" s="31"/>
      <c r="K848" s="31"/>
      <c r="L848" s="34"/>
      <c r="M848" s="31"/>
      <c r="N848" s="39">
        <v>8657.52</v>
      </c>
      <c r="O848" s="31"/>
      <c r="P848" s="40">
        <v>2427.5700000000002</v>
      </c>
      <c r="HY848" s="27"/>
      <c r="HZ848" s="27"/>
      <c r="IA848" s="27"/>
      <c r="IB848" s="27"/>
      <c r="IC848" s="27"/>
      <c r="ID848" s="27"/>
      <c r="IE848" s="27"/>
      <c r="IG848" s="27"/>
      <c r="IH848" s="27" t="s">
        <v>58</v>
      </c>
      <c r="IW848" s="27"/>
      <c r="IY848" s="27"/>
    </row>
    <row r="849" spans="1:259" customFormat="1" ht="0.75" customHeight="1" x14ac:dyDescent="0.25">
      <c r="A849" s="44"/>
      <c r="B849" s="45"/>
      <c r="C849" s="45"/>
      <c r="D849" s="45"/>
      <c r="E849" s="45"/>
      <c r="F849" s="45"/>
      <c r="G849" s="45"/>
      <c r="H849" s="46"/>
      <c r="I849" s="47"/>
      <c r="J849" s="47"/>
      <c r="K849" s="47"/>
      <c r="L849" s="48"/>
      <c r="M849" s="47"/>
      <c r="N849" s="48"/>
      <c r="O849" s="47"/>
      <c r="P849" s="49"/>
      <c r="HY849" s="27"/>
      <c r="HZ849" s="27"/>
      <c r="IA849" s="27"/>
      <c r="IB849" s="27"/>
      <c r="IC849" s="27"/>
      <c r="ID849" s="27"/>
      <c r="IE849" s="27"/>
      <c r="IG849" s="27"/>
      <c r="IH849" s="27"/>
      <c r="IW849" s="27"/>
      <c r="IY849" s="27"/>
    </row>
    <row r="850" spans="1:259" customFormat="1" ht="23.25" customHeight="1" x14ac:dyDescent="0.25">
      <c r="A850" s="28" t="s">
        <v>555</v>
      </c>
      <c r="B850" s="29" t="s">
        <v>556</v>
      </c>
      <c r="C850" s="150" t="s">
        <v>557</v>
      </c>
      <c r="D850" s="150"/>
      <c r="E850" s="150"/>
      <c r="F850" s="150"/>
      <c r="G850" s="150"/>
      <c r="H850" s="30" t="s">
        <v>281</v>
      </c>
      <c r="I850" s="31">
        <v>28.320399999999999</v>
      </c>
      <c r="J850" s="32">
        <v>1</v>
      </c>
      <c r="K850" s="55">
        <v>28.320399999999999</v>
      </c>
      <c r="L850" s="52">
        <v>187.46</v>
      </c>
      <c r="M850" s="50">
        <v>1.21</v>
      </c>
      <c r="N850" s="52">
        <v>226.83</v>
      </c>
      <c r="O850" s="31"/>
      <c r="P850" s="40">
        <v>6423.92</v>
      </c>
      <c r="HY850" s="27"/>
      <c r="HZ850" s="27"/>
      <c r="IA850" s="27" t="s">
        <v>557</v>
      </c>
      <c r="IB850" s="27" t="s">
        <v>2</v>
      </c>
      <c r="IC850" s="27" t="s">
        <v>2</v>
      </c>
      <c r="ID850" s="27" t="s">
        <v>2</v>
      </c>
      <c r="IE850" s="27" t="s">
        <v>2</v>
      </c>
      <c r="IG850" s="27"/>
      <c r="IH850" s="27"/>
      <c r="IW850" s="27"/>
      <c r="IY850" s="27"/>
    </row>
    <row r="851" spans="1:259" customFormat="1" ht="15" x14ac:dyDescent="0.25">
      <c r="A851" s="42"/>
      <c r="B851" s="43"/>
      <c r="C851" s="119" t="s">
        <v>252</v>
      </c>
      <c r="D851" s="119"/>
      <c r="E851" s="119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51"/>
      <c r="HY851" s="27"/>
      <c r="HZ851" s="27"/>
      <c r="IA851" s="27"/>
      <c r="IB851" s="27"/>
      <c r="IC851" s="27"/>
      <c r="ID851" s="27"/>
      <c r="IE851" s="27"/>
      <c r="IG851" s="27"/>
      <c r="IH851" s="27"/>
      <c r="II851" s="3" t="s">
        <v>252</v>
      </c>
      <c r="IJ851" s="3" t="s">
        <v>2</v>
      </c>
      <c r="IK851" s="3" t="s">
        <v>2</v>
      </c>
      <c r="IL851" s="3" t="s">
        <v>2</v>
      </c>
      <c r="IM851" s="3" t="s">
        <v>2</v>
      </c>
      <c r="IN851" s="3" t="s">
        <v>2</v>
      </c>
      <c r="IO851" s="3" t="s">
        <v>2</v>
      </c>
      <c r="IP851" s="3" t="s">
        <v>2</v>
      </c>
      <c r="IQ851" s="3" t="s">
        <v>2</v>
      </c>
      <c r="IR851" s="3" t="s">
        <v>2</v>
      </c>
      <c r="IS851" s="3" t="s">
        <v>2</v>
      </c>
      <c r="IT851" s="3" t="s">
        <v>2</v>
      </c>
      <c r="IU851" s="3" t="s">
        <v>2</v>
      </c>
      <c r="IV851" s="3" t="s">
        <v>2</v>
      </c>
      <c r="IW851" s="27"/>
      <c r="IY851" s="27"/>
    </row>
    <row r="852" spans="1:259" customFormat="1" ht="15" x14ac:dyDescent="0.25">
      <c r="A852" s="42"/>
      <c r="B852" s="43"/>
      <c r="C852" s="152" t="s">
        <v>58</v>
      </c>
      <c r="D852" s="152"/>
      <c r="E852" s="152"/>
      <c r="F852" s="152"/>
      <c r="G852" s="152"/>
      <c r="H852" s="30"/>
      <c r="I852" s="31"/>
      <c r="J852" s="31"/>
      <c r="K852" s="31"/>
      <c r="L852" s="34"/>
      <c r="M852" s="31"/>
      <c r="N852" s="34"/>
      <c r="O852" s="31"/>
      <c r="P852" s="40">
        <v>6423.92</v>
      </c>
      <c r="HY852" s="27"/>
      <c r="HZ852" s="27"/>
      <c r="IA852" s="27"/>
      <c r="IB852" s="27"/>
      <c r="IC852" s="27"/>
      <c r="ID852" s="27"/>
      <c r="IE852" s="27"/>
      <c r="IG852" s="27"/>
      <c r="IH852" s="27" t="s">
        <v>58</v>
      </c>
      <c r="IW852" s="27"/>
      <c r="IY852" s="27"/>
    </row>
    <row r="853" spans="1:259" customFormat="1" ht="0.75" customHeight="1" x14ac:dyDescent="0.25">
      <c r="A853" s="44"/>
      <c r="B853" s="45"/>
      <c r="C853" s="45"/>
      <c r="D853" s="45"/>
      <c r="E853" s="45"/>
      <c r="F853" s="45"/>
      <c r="G853" s="45"/>
      <c r="H853" s="46"/>
      <c r="I853" s="47"/>
      <c r="J853" s="47"/>
      <c r="K853" s="47"/>
      <c r="L853" s="48"/>
      <c r="M853" s="47"/>
      <c r="N853" s="48"/>
      <c r="O853" s="47"/>
      <c r="P853" s="49"/>
      <c r="HY853" s="27"/>
      <c r="HZ853" s="27"/>
      <c r="IA853" s="27"/>
      <c r="IB853" s="27"/>
      <c r="IC853" s="27"/>
      <c r="ID853" s="27"/>
      <c r="IE853" s="27"/>
      <c r="IG853" s="27"/>
      <c r="IH853" s="27"/>
      <c r="IW853" s="27"/>
      <c r="IY853" s="27"/>
    </row>
    <row r="854" spans="1:259" customFormat="1" ht="15" x14ac:dyDescent="0.25">
      <c r="A854" s="28" t="s">
        <v>558</v>
      </c>
      <c r="B854" s="29" t="s">
        <v>559</v>
      </c>
      <c r="C854" s="150" t="s">
        <v>560</v>
      </c>
      <c r="D854" s="150"/>
      <c r="E854" s="150"/>
      <c r="F854" s="150"/>
      <c r="G854" s="150"/>
      <c r="H854" s="30" t="s">
        <v>55</v>
      </c>
      <c r="I854" s="31">
        <v>0.28039999999999998</v>
      </c>
      <c r="J854" s="32">
        <v>1</v>
      </c>
      <c r="K854" s="55">
        <v>0.28039999999999998</v>
      </c>
      <c r="L854" s="34"/>
      <c r="M854" s="31"/>
      <c r="N854" s="34"/>
      <c r="O854" s="31"/>
      <c r="P854" s="35"/>
      <c r="HY854" s="27"/>
      <c r="HZ854" s="27"/>
      <c r="IA854" s="27" t="s">
        <v>560</v>
      </c>
      <c r="IB854" s="27" t="s">
        <v>2</v>
      </c>
      <c r="IC854" s="27" t="s">
        <v>2</v>
      </c>
      <c r="ID854" s="27" t="s">
        <v>2</v>
      </c>
      <c r="IE854" s="27" t="s">
        <v>2</v>
      </c>
      <c r="IG854" s="27"/>
      <c r="IH854" s="27"/>
      <c r="IW854" s="27"/>
      <c r="IY854" s="27"/>
    </row>
    <row r="855" spans="1:259" customFormat="1" ht="15" x14ac:dyDescent="0.25">
      <c r="A855" s="36"/>
      <c r="B855" s="6"/>
      <c r="C855" s="119" t="s">
        <v>521</v>
      </c>
      <c r="D855" s="119"/>
      <c r="E855" s="119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51"/>
      <c r="HY855" s="27"/>
      <c r="HZ855" s="27"/>
      <c r="IA855" s="27"/>
      <c r="IB855" s="27"/>
      <c r="IC855" s="27"/>
      <c r="ID855" s="27"/>
      <c r="IE855" s="27"/>
      <c r="IF855" s="3" t="s">
        <v>521</v>
      </c>
      <c r="IG855" s="27"/>
      <c r="IH855" s="27"/>
      <c r="IW855" s="27"/>
      <c r="IY855" s="27"/>
    </row>
    <row r="856" spans="1:259" customFormat="1" ht="15" x14ac:dyDescent="0.25">
      <c r="A856" s="37"/>
      <c r="B856" s="38"/>
      <c r="C856" s="152" t="s">
        <v>57</v>
      </c>
      <c r="D856" s="152"/>
      <c r="E856" s="152"/>
      <c r="F856" s="152"/>
      <c r="G856" s="152"/>
      <c r="H856" s="30"/>
      <c r="I856" s="31"/>
      <c r="J856" s="31"/>
      <c r="K856" s="31"/>
      <c r="L856" s="34"/>
      <c r="M856" s="31"/>
      <c r="N856" s="39"/>
      <c r="O856" s="31"/>
      <c r="P856" s="40">
        <v>43393.18</v>
      </c>
      <c r="Q856" s="41"/>
      <c r="R856" s="41"/>
      <c r="HY856" s="27"/>
      <c r="HZ856" s="27"/>
      <c r="IA856" s="27"/>
      <c r="IB856" s="27"/>
      <c r="IC856" s="27"/>
      <c r="ID856" s="27"/>
      <c r="IE856" s="27"/>
      <c r="IG856" s="27" t="s">
        <v>57</v>
      </c>
      <c r="IH856" s="27"/>
      <c r="IW856" s="27"/>
      <c r="IY856" s="27"/>
    </row>
    <row r="857" spans="1:259" customFormat="1" ht="15" x14ac:dyDescent="0.25">
      <c r="A857" s="42"/>
      <c r="B857" s="43"/>
      <c r="C857" s="152" t="s">
        <v>58</v>
      </c>
      <c r="D857" s="152"/>
      <c r="E857" s="152"/>
      <c r="F857" s="152"/>
      <c r="G857" s="152"/>
      <c r="H857" s="30"/>
      <c r="I857" s="31"/>
      <c r="J857" s="31"/>
      <c r="K857" s="31"/>
      <c r="L857" s="34"/>
      <c r="M857" s="31"/>
      <c r="N857" s="39">
        <v>426757.24</v>
      </c>
      <c r="O857" s="31"/>
      <c r="P857" s="40">
        <v>119662.73</v>
      </c>
      <c r="HY857" s="27"/>
      <c r="HZ857" s="27"/>
      <c r="IA857" s="27"/>
      <c r="IB857" s="27"/>
      <c r="IC857" s="27"/>
      <c r="ID857" s="27"/>
      <c r="IE857" s="27"/>
      <c r="IG857" s="27"/>
      <c r="IH857" s="27" t="s">
        <v>58</v>
      </c>
      <c r="IW857" s="27"/>
      <c r="IY857" s="27"/>
    </row>
    <row r="858" spans="1:259" customFormat="1" ht="0.75" customHeight="1" x14ac:dyDescent="0.25">
      <c r="A858" s="44"/>
      <c r="B858" s="45"/>
      <c r="C858" s="45"/>
      <c r="D858" s="45"/>
      <c r="E858" s="45"/>
      <c r="F858" s="45"/>
      <c r="G858" s="45"/>
      <c r="H858" s="46"/>
      <c r="I858" s="47"/>
      <c r="J858" s="47"/>
      <c r="K858" s="47"/>
      <c r="L858" s="48"/>
      <c r="M858" s="47"/>
      <c r="N858" s="48"/>
      <c r="O858" s="47"/>
      <c r="P858" s="49"/>
      <c r="HY858" s="27"/>
      <c r="HZ858" s="27"/>
      <c r="IA858" s="27"/>
      <c r="IB858" s="27"/>
      <c r="IC858" s="27"/>
      <c r="ID858" s="27"/>
      <c r="IE858" s="27"/>
      <c r="IG858" s="27"/>
      <c r="IH858" s="27"/>
      <c r="IW858" s="27"/>
      <c r="IY858" s="27"/>
    </row>
    <row r="859" spans="1:259" customFormat="1" ht="23.25" x14ac:dyDescent="0.25">
      <c r="A859" s="28" t="s">
        <v>561</v>
      </c>
      <c r="B859" s="29" t="s">
        <v>194</v>
      </c>
      <c r="C859" s="150" t="s">
        <v>195</v>
      </c>
      <c r="D859" s="150"/>
      <c r="E859" s="150"/>
      <c r="F859" s="150"/>
      <c r="G859" s="150"/>
      <c r="H859" s="30" t="s">
        <v>145</v>
      </c>
      <c r="I859" s="31">
        <v>0.33648</v>
      </c>
      <c r="J859" s="32">
        <v>1</v>
      </c>
      <c r="K859" s="54">
        <v>0.33648</v>
      </c>
      <c r="L859" s="39">
        <v>33998.35</v>
      </c>
      <c r="M859" s="50">
        <v>1.1299999999999999</v>
      </c>
      <c r="N859" s="39">
        <v>38418.14</v>
      </c>
      <c r="O859" s="31"/>
      <c r="P859" s="40">
        <v>12926.94</v>
      </c>
      <c r="HY859" s="27"/>
      <c r="HZ859" s="27"/>
      <c r="IA859" s="27" t="s">
        <v>195</v>
      </c>
      <c r="IB859" s="27" t="s">
        <v>2</v>
      </c>
      <c r="IC859" s="27" t="s">
        <v>2</v>
      </c>
      <c r="ID859" s="27" t="s">
        <v>2</v>
      </c>
      <c r="IE859" s="27" t="s">
        <v>2</v>
      </c>
      <c r="IG859" s="27"/>
      <c r="IH859" s="27"/>
      <c r="IW859" s="27"/>
      <c r="IY859" s="27"/>
    </row>
    <row r="860" spans="1:259" customFormat="1" ht="15" x14ac:dyDescent="0.25">
      <c r="A860" s="42"/>
      <c r="B860" s="43"/>
      <c r="C860" s="119" t="s">
        <v>252</v>
      </c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51"/>
      <c r="HY860" s="27"/>
      <c r="HZ860" s="27"/>
      <c r="IA860" s="27"/>
      <c r="IB860" s="27"/>
      <c r="IC860" s="27"/>
      <c r="ID860" s="27"/>
      <c r="IE860" s="27"/>
      <c r="IG860" s="27"/>
      <c r="IH860" s="27"/>
      <c r="II860" s="3" t="s">
        <v>252</v>
      </c>
      <c r="IJ860" s="3" t="s">
        <v>2</v>
      </c>
      <c r="IK860" s="3" t="s">
        <v>2</v>
      </c>
      <c r="IL860" s="3" t="s">
        <v>2</v>
      </c>
      <c r="IM860" s="3" t="s">
        <v>2</v>
      </c>
      <c r="IN860" s="3" t="s">
        <v>2</v>
      </c>
      <c r="IO860" s="3" t="s">
        <v>2</v>
      </c>
      <c r="IP860" s="3" t="s">
        <v>2</v>
      </c>
      <c r="IQ860" s="3" t="s">
        <v>2</v>
      </c>
      <c r="IR860" s="3" t="s">
        <v>2</v>
      </c>
      <c r="IS860" s="3" t="s">
        <v>2</v>
      </c>
      <c r="IT860" s="3" t="s">
        <v>2</v>
      </c>
      <c r="IU860" s="3" t="s">
        <v>2</v>
      </c>
      <c r="IV860" s="3" t="s">
        <v>2</v>
      </c>
      <c r="IW860" s="27"/>
      <c r="IY860" s="27"/>
    </row>
    <row r="861" spans="1:259" customFormat="1" ht="15" x14ac:dyDescent="0.25">
      <c r="A861" s="42"/>
      <c r="B861" s="43"/>
      <c r="C861" s="152" t="s">
        <v>58</v>
      </c>
      <c r="D861" s="152"/>
      <c r="E861" s="152"/>
      <c r="F861" s="152"/>
      <c r="G861" s="152"/>
      <c r="H861" s="30"/>
      <c r="I861" s="31"/>
      <c r="J861" s="31"/>
      <c r="K861" s="31"/>
      <c r="L861" s="34"/>
      <c r="M861" s="31"/>
      <c r="N861" s="34"/>
      <c r="O861" s="31"/>
      <c r="P861" s="40">
        <v>12926.94</v>
      </c>
      <c r="HY861" s="27"/>
      <c r="HZ861" s="27"/>
      <c r="IA861" s="27"/>
      <c r="IB861" s="27"/>
      <c r="IC861" s="27"/>
      <c r="ID861" s="27"/>
      <c r="IE861" s="27"/>
      <c r="IG861" s="27"/>
      <c r="IH861" s="27" t="s">
        <v>58</v>
      </c>
      <c r="IW861" s="27"/>
      <c r="IY861" s="27"/>
    </row>
    <row r="862" spans="1:259" customFormat="1" ht="0.75" customHeight="1" x14ac:dyDescent="0.25">
      <c r="A862" s="44"/>
      <c r="B862" s="45"/>
      <c r="C862" s="45"/>
      <c r="D862" s="45"/>
      <c r="E862" s="45"/>
      <c r="F862" s="45"/>
      <c r="G862" s="45"/>
      <c r="H862" s="46"/>
      <c r="I862" s="47"/>
      <c r="J862" s="47"/>
      <c r="K862" s="47"/>
      <c r="L862" s="48"/>
      <c r="M862" s="47"/>
      <c r="N862" s="48"/>
      <c r="O862" s="47"/>
      <c r="P862" s="49"/>
      <c r="HY862" s="27"/>
      <c r="HZ862" s="27"/>
      <c r="IA862" s="27"/>
      <c r="IB862" s="27"/>
      <c r="IC862" s="27"/>
      <c r="ID862" s="27"/>
      <c r="IE862" s="27"/>
      <c r="IG862" s="27"/>
      <c r="IH862" s="27"/>
      <c r="IW862" s="27"/>
      <c r="IY862" s="27"/>
    </row>
    <row r="863" spans="1:259" customFormat="1" ht="15" x14ac:dyDescent="0.25">
      <c r="A863" s="28" t="s">
        <v>562</v>
      </c>
      <c r="B863" s="29" t="s">
        <v>159</v>
      </c>
      <c r="C863" s="150" t="s">
        <v>160</v>
      </c>
      <c r="D863" s="150"/>
      <c r="E863" s="150"/>
      <c r="F863" s="150"/>
      <c r="G863" s="150"/>
      <c r="H863" s="30" t="s">
        <v>161</v>
      </c>
      <c r="I863" s="31">
        <v>1.3180000000000001</v>
      </c>
      <c r="J863" s="32">
        <v>1</v>
      </c>
      <c r="K863" s="33">
        <v>1.3180000000000001</v>
      </c>
      <c r="L863" s="34"/>
      <c r="M863" s="31"/>
      <c r="N863" s="34"/>
      <c r="O863" s="31"/>
      <c r="P863" s="35"/>
      <c r="HY863" s="27"/>
      <c r="HZ863" s="27"/>
      <c r="IA863" s="27" t="s">
        <v>160</v>
      </c>
      <c r="IB863" s="27" t="s">
        <v>2</v>
      </c>
      <c r="IC863" s="27" t="s">
        <v>2</v>
      </c>
      <c r="ID863" s="27" t="s">
        <v>2</v>
      </c>
      <c r="IE863" s="27" t="s">
        <v>2</v>
      </c>
      <c r="IG863" s="27"/>
      <c r="IH863" s="27"/>
      <c r="IW863" s="27"/>
      <c r="IY863" s="27"/>
    </row>
    <row r="864" spans="1:259" customFormat="1" ht="15" x14ac:dyDescent="0.25">
      <c r="A864" s="36"/>
      <c r="B864" s="6"/>
      <c r="C864" s="119" t="s">
        <v>563</v>
      </c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51"/>
      <c r="HY864" s="27"/>
      <c r="HZ864" s="27"/>
      <c r="IA864" s="27"/>
      <c r="IB864" s="27"/>
      <c r="IC864" s="27"/>
      <c r="ID864" s="27"/>
      <c r="IE864" s="27"/>
      <c r="IF864" s="3" t="s">
        <v>563</v>
      </c>
      <c r="IG864" s="27"/>
      <c r="IH864" s="27"/>
      <c r="IW864" s="27"/>
      <c r="IY864" s="27"/>
    </row>
    <row r="865" spans="1:259" customFormat="1" ht="15" x14ac:dyDescent="0.25">
      <c r="A865" s="37"/>
      <c r="B865" s="38"/>
      <c r="C865" s="152" t="s">
        <v>57</v>
      </c>
      <c r="D865" s="152"/>
      <c r="E865" s="152"/>
      <c r="F865" s="152"/>
      <c r="G865" s="152"/>
      <c r="H865" s="30"/>
      <c r="I865" s="31"/>
      <c r="J865" s="31"/>
      <c r="K865" s="31"/>
      <c r="L865" s="34"/>
      <c r="M865" s="31"/>
      <c r="N865" s="39"/>
      <c r="O865" s="31"/>
      <c r="P865" s="40">
        <v>1362.05</v>
      </c>
      <c r="Q865" s="41"/>
      <c r="R865" s="41"/>
      <c r="HY865" s="27"/>
      <c r="HZ865" s="27"/>
      <c r="IA865" s="27"/>
      <c r="IB865" s="27"/>
      <c r="IC865" s="27"/>
      <c r="ID865" s="27"/>
      <c r="IE865" s="27"/>
      <c r="IG865" s="27" t="s">
        <v>57</v>
      </c>
      <c r="IH865" s="27"/>
      <c r="IW865" s="27"/>
      <c r="IY865" s="27"/>
    </row>
    <row r="866" spans="1:259" customFormat="1" ht="15" x14ac:dyDescent="0.25">
      <c r="A866" s="42"/>
      <c r="B866" s="43"/>
      <c r="C866" s="152" t="s">
        <v>58</v>
      </c>
      <c r="D866" s="152"/>
      <c r="E866" s="152"/>
      <c r="F866" s="152"/>
      <c r="G866" s="152"/>
      <c r="H866" s="30"/>
      <c r="I866" s="31"/>
      <c r="J866" s="31"/>
      <c r="K866" s="31"/>
      <c r="L866" s="34"/>
      <c r="M866" s="31"/>
      <c r="N866" s="39">
        <v>2521.2600000000002</v>
      </c>
      <c r="O866" s="31"/>
      <c r="P866" s="40">
        <v>3323.02</v>
      </c>
      <c r="HY866" s="27"/>
      <c r="HZ866" s="27"/>
      <c r="IA866" s="27"/>
      <c r="IB866" s="27"/>
      <c r="IC866" s="27"/>
      <c r="ID866" s="27"/>
      <c r="IE866" s="27"/>
      <c r="IG866" s="27"/>
      <c r="IH866" s="27" t="s">
        <v>58</v>
      </c>
      <c r="IW866" s="27"/>
      <c r="IY866" s="27"/>
    </row>
    <row r="867" spans="1:259" customFormat="1" ht="0.75" customHeight="1" x14ac:dyDescent="0.25">
      <c r="A867" s="44"/>
      <c r="B867" s="45"/>
      <c r="C867" s="45"/>
      <c r="D867" s="45"/>
      <c r="E867" s="45"/>
      <c r="F867" s="45"/>
      <c r="G867" s="45"/>
      <c r="H867" s="46"/>
      <c r="I867" s="47"/>
      <c r="J867" s="47"/>
      <c r="K867" s="47"/>
      <c r="L867" s="48"/>
      <c r="M867" s="47"/>
      <c r="N867" s="48"/>
      <c r="O867" s="47"/>
      <c r="P867" s="49"/>
      <c r="HY867" s="27"/>
      <c r="HZ867" s="27"/>
      <c r="IA867" s="27"/>
      <c r="IB867" s="27"/>
      <c r="IC867" s="27"/>
      <c r="ID867" s="27"/>
      <c r="IE867" s="27"/>
      <c r="IG867" s="27"/>
      <c r="IH867" s="27"/>
      <c r="IW867" s="27"/>
      <c r="IY867" s="27"/>
    </row>
    <row r="868" spans="1:259" customFormat="1" ht="15" x14ac:dyDescent="0.25">
      <c r="A868" s="28" t="s">
        <v>564</v>
      </c>
      <c r="B868" s="29" t="s">
        <v>164</v>
      </c>
      <c r="C868" s="150" t="s">
        <v>165</v>
      </c>
      <c r="D868" s="150"/>
      <c r="E868" s="150"/>
      <c r="F868" s="150"/>
      <c r="G868" s="150"/>
      <c r="H868" s="30" t="s">
        <v>166</v>
      </c>
      <c r="I868" s="31">
        <v>2.6360000000000001E-2</v>
      </c>
      <c r="J868" s="32">
        <v>1</v>
      </c>
      <c r="K868" s="54">
        <v>2.6360000000000001E-2</v>
      </c>
      <c r="L868" s="39">
        <v>3608.62</v>
      </c>
      <c r="M868" s="53">
        <v>1.4</v>
      </c>
      <c r="N868" s="39">
        <v>5052.07</v>
      </c>
      <c r="O868" s="31"/>
      <c r="P868" s="51">
        <v>133.16999999999999</v>
      </c>
      <c r="HY868" s="27"/>
      <c r="HZ868" s="27"/>
      <c r="IA868" s="27" t="s">
        <v>165</v>
      </c>
      <c r="IB868" s="27" t="s">
        <v>2</v>
      </c>
      <c r="IC868" s="27" t="s">
        <v>2</v>
      </c>
      <c r="ID868" s="27" t="s">
        <v>2</v>
      </c>
      <c r="IE868" s="27" t="s">
        <v>2</v>
      </c>
      <c r="IG868" s="27"/>
      <c r="IH868" s="27"/>
      <c r="IW868" s="27"/>
      <c r="IY868" s="27"/>
    </row>
    <row r="869" spans="1:259" customFormat="1" ht="15" x14ac:dyDescent="0.25">
      <c r="A869" s="42"/>
      <c r="B869" s="43"/>
      <c r="C869" s="119" t="s">
        <v>167</v>
      </c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51"/>
      <c r="HY869" s="27"/>
      <c r="HZ869" s="27"/>
      <c r="IA869" s="27"/>
      <c r="IB869" s="27"/>
      <c r="IC869" s="27"/>
      <c r="ID869" s="27"/>
      <c r="IE869" s="27"/>
      <c r="IG869" s="27"/>
      <c r="IH869" s="27"/>
      <c r="II869" s="3" t="s">
        <v>167</v>
      </c>
      <c r="IJ869" s="3" t="s">
        <v>2</v>
      </c>
      <c r="IK869" s="3" t="s">
        <v>2</v>
      </c>
      <c r="IL869" s="3" t="s">
        <v>2</v>
      </c>
      <c r="IM869" s="3" t="s">
        <v>2</v>
      </c>
      <c r="IN869" s="3" t="s">
        <v>2</v>
      </c>
      <c r="IO869" s="3" t="s">
        <v>2</v>
      </c>
      <c r="IP869" s="3" t="s">
        <v>2</v>
      </c>
      <c r="IQ869" s="3" t="s">
        <v>2</v>
      </c>
      <c r="IR869" s="3" t="s">
        <v>2</v>
      </c>
      <c r="IS869" s="3" t="s">
        <v>2</v>
      </c>
      <c r="IT869" s="3" t="s">
        <v>2</v>
      </c>
      <c r="IU869" s="3" t="s">
        <v>2</v>
      </c>
      <c r="IV869" s="3" t="s">
        <v>2</v>
      </c>
      <c r="IW869" s="27"/>
      <c r="IY869" s="27"/>
    </row>
    <row r="870" spans="1:259" customFormat="1" ht="15" x14ac:dyDescent="0.25">
      <c r="A870" s="42"/>
      <c r="B870" s="43"/>
      <c r="C870" s="152" t="s">
        <v>58</v>
      </c>
      <c r="D870" s="152"/>
      <c r="E870" s="152"/>
      <c r="F870" s="152"/>
      <c r="G870" s="152"/>
      <c r="H870" s="30"/>
      <c r="I870" s="31"/>
      <c r="J870" s="31"/>
      <c r="K870" s="31"/>
      <c r="L870" s="34"/>
      <c r="M870" s="31"/>
      <c r="N870" s="34"/>
      <c r="O870" s="31"/>
      <c r="P870" s="51">
        <v>133.16999999999999</v>
      </c>
      <c r="HY870" s="27"/>
      <c r="HZ870" s="27"/>
      <c r="IA870" s="27"/>
      <c r="IB870" s="27"/>
      <c r="IC870" s="27"/>
      <c r="ID870" s="27"/>
      <c r="IE870" s="27"/>
      <c r="IG870" s="27"/>
      <c r="IH870" s="27" t="s">
        <v>58</v>
      </c>
      <c r="IW870" s="27"/>
      <c r="IY870" s="27"/>
    </row>
    <row r="871" spans="1:259" customFormat="1" ht="0.75" customHeight="1" x14ac:dyDescent="0.25">
      <c r="A871" s="44"/>
      <c r="B871" s="45"/>
      <c r="C871" s="45"/>
      <c r="D871" s="45"/>
      <c r="E871" s="45"/>
      <c r="F871" s="45"/>
      <c r="G871" s="45"/>
      <c r="H871" s="46"/>
      <c r="I871" s="47"/>
      <c r="J871" s="47"/>
      <c r="K871" s="47"/>
      <c r="L871" s="48"/>
      <c r="M871" s="47"/>
      <c r="N871" s="48"/>
      <c r="O871" s="47"/>
      <c r="P871" s="49"/>
      <c r="HY871" s="27"/>
      <c r="HZ871" s="27"/>
      <c r="IA871" s="27"/>
      <c r="IB871" s="27"/>
      <c r="IC871" s="27"/>
      <c r="ID871" s="27"/>
      <c r="IE871" s="27"/>
      <c r="IG871" s="27"/>
      <c r="IH871" s="27"/>
      <c r="IW871" s="27"/>
      <c r="IY871" s="27"/>
    </row>
    <row r="872" spans="1:259" customFormat="1" ht="22.5" customHeight="1" x14ac:dyDescent="0.25">
      <c r="A872" s="28" t="s">
        <v>565</v>
      </c>
      <c r="B872" s="29" t="s">
        <v>169</v>
      </c>
      <c r="C872" s="150" t="s">
        <v>566</v>
      </c>
      <c r="D872" s="150"/>
      <c r="E872" s="150"/>
      <c r="F872" s="150"/>
      <c r="G872" s="150"/>
      <c r="H872" s="30" t="s">
        <v>55</v>
      </c>
      <c r="I872" s="31">
        <v>0.12479999999999999</v>
      </c>
      <c r="J872" s="32">
        <v>1</v>
      </c>
      <c r="K872" s="55">
        <v>0.12479999999999999</v>
      </c>
      <c r="L872" s="34"/>
      <c r="M872" s="31"/>
      <c r="N872" s="34"/>
      <c r="O872" s="31"/>
      <c r="P872" s="35"/>
      <c r="HY872" s="27"/>
      <c r="HZ872" s="27"/>
      <c r="IA872" s="27" t="s">
        <v>566</v>
      </c>
      <c r="IB872" s="27" t="s">
        <v>2</v>
      </c>
      <c r="IC872" s="27" t="s">
        <v>2</v>
      </c>
      <c r="ID872" s="27" t="s">
        <v>2</v>
      </c>
      <c r="IE872" s="27" t="s">
        <v>2</v>
      </c>
      <c r="IG872" s="27"/>
      <c r="IH872" s="27"/>
      <c r="IW872" s="27"/>
      <c r="IY872" s="27"/>
    </row>
    <row r="873" spans="1:259" customFormat="1" ht="15" x14ac:dyDescent="0.25">
      <c r="A873" s="36"/>
      <c r="B873" s="6"/>
      <c r="C873" s="119" t="s">
        <v>567</v>
      </c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51"/>
      <c r="HY873" s="27"/>
      <c r="HZ873" s="27"/>
      <c r="IA873" s="27"/>
      <c r="IB873" s="27"/>
      <c r="IC873" s="27"/>
      <c r="ID873" s="27"/>
      <c r="IE873" s="27"/>
      <c r="IF873" s="3" t="s">
        <v>567</v>
      </c>
      <c r="IG873" s="27"/>
      <c r="IH873" s="27"/>
      <c r="IW873" s="27"/>
      <c r="IY873" s="27"/>
    </row>
    <row r="874" spans="1:259" customFormat="1" ht="15" x14ac:dyDescent="0.25">
      <c r="A874" s="37"/>
      <c r="B874" s="38"/>
      <c r="C874" s="152" t="s">
        <v>57</v>
      </c>
      <c r="D874" s="152"/>
      <c r="E874" s="152"/>
      <c r="F874" s="152"/>
      <c r="G874" s="152"/>
      <c r="H874" s="30"/>
      <c r="I874" s="31"/>
      <c r="J874" s="31"/>
      <c r="K874" s="31"/>
      <c r="L874" s="34"/>
      <c r="M874" s="31"/>
      <c r="N874" s="39"/>
      <c r="O874" s="31"/>
      <c r="P874" s="40">
        <v>2017.82</v>
      </c>
      <c r="Q874" s="41"/>
      <c r="R874" s="41"/>
      <c r="HY874" s="27"/>
      <c r="HZ874" s="27"/>
      <c r="IA874" s="27"/>
      <c r="IB874" s="27"/>
      <c r="IC874" s="27"/>
      <c r="ID874" s="27"/>
      <c r="IE874" s="27"/>
      <c r="IG874" s="27" t="s">
        <v>57</v>
      </c>
      <c r="IH874" s="27"/>
      <c r="IW874" s="27"/>
      <c r="IY874" s="27"/>
    </row>
    <row r="875" spans="1:259" customFormat="1" ht="15" x14ac:dyDescent="0.25">
      <c r="A875" s="42"/>
      <c r="B875" s="43"/>
      <c r="C875" s="152" t="s">
        <v>58</v>
      </c>
      <c r="D875" s="152"/>
      <c r="E875" s="152"/>
      <c r="F875" s="152"/>
      <c r="G875" s="152"/>
      <c r="H875" s="30"/>
      <c r="I875" s="31"/>
      <c r="J875" s="31"/>
      <c r="K875" s="31"/>
      <c r="L875" s="34"/>
      <c r="M875" s="31"/>
      <c r="N875" s="39">
        <v>40133.57</v>
      </c>
      <c r="O875" s="31"/>
      <c r="P875" s="40">
        <v>5008.67</v>
      </c>
      <c r="HY875" s="27"/>
      <c r="HZ875" s="27"/>
      <c r="IA875" s="27"/>
      <c r="IB875" s="27"/>
      <c r="IC875" s="27"/>
      <c r="ID875" s="27"/>
      <c r="IE875" s="27"/>
      <c r="IG875" s="27"/>
      <c r="IH875" s="27" t="s">
        <v>58</v>
      </c>
      <c r="IW875" s="27"/>
      <c r="IY875" s="27"/>
    </row>
    <row r="876" spans="1:259" customFormat="1" ht="0.75" customHeight="1" x14ac:dyDescent="0.25">
      <c r="A876" s="44"/>
      <c r="B876" s="45"/>
      <c r="C876" s="45"/>
      <c r="D876" s="45"/>
      <c r="E876" s="45"/>
      <c r="F876" s="45"/>
      <c r="G876" s="45"/>
      <c r="H876" s="46"/>
      <c r="I876" s="47"/>
      <c r="J876" s="47"/>
      <c r="K876" s="47"/>
      <c r="L876" s="48"/>
      <c r="M876" s="47"/>
      <c r="N876" s="48"/>
      <c r="O876" s="47"/>
      <c r="P876" s="49"/>
      <c r="HY876" s="27"/>
      <c r="HZ876" s="27"/>
      <c r="IA876" s="27"/>
      <c r="IB876" s="27"/>
      <c r="IC876" s="27"/>
      <c r="ID876" s="27"/>
      <c r="IE876" s="27"/>
      <c r="IG876" s="27"/>
      <c r="IH876" s="27"/>
      <c r="IW876" s="27"/>
      <c r="IY876" s="27"/>
    </row>
    <row r="877" spans="1:259" customFormat="1" ht="42.75" customHeight="1" x14ac:dyDescent="0.25">
      <c r="A877" s="28" t="s">
        <v>568</v>
      </c>
      <c r="B877" s="29" t="s">
        <v>569</v>
      </c>
      <c r="C877" s="150" t="s">
        <v>570</v>
      </c>
      <c r="D877" s="150"/>
      <c r="E877" s="150"/>
      <c r="F877" s="150"/>
      <c r="G877" s="150"/>
      <c r="H877" s="30" t="s">
        <v>177</v>
      </c>
      <c r="I877" s="31">
        <v>174.72</v>
      </c>
      <c r="J877" s="32">
        <v>1</v>
      </c>
      <c r="K877" s="50">
        <v>174.72</v>
      </c>
      <c r="L877" s="52">
        <v>149.96</v>
      </c>
      <c r="M877" s="50">
        <v>1.57</v>
      </c>
      <c r="N877" s="52">
        <v>235.44</v>
      </c>
      <c r="O877" s="31"/>
      <c r="P877" s="40">
        <v>41136.080000000002</v>
      </c>
      <c r="HY877" s="27"/>
      <c r="HZ877" s="27"/>
      <c r="IA877" s="27" t="s">
        <v>570</v>
      </c>
      <c r="IB877" s="27" t="s">
        <v>2</v>
      </c>
      <c r="IC877" s="27" t="s">
        <v>2</v>
      </c>
      <c r="ID877" s="27" t="s">
        <v>2</v>
      </c>
      <c r="IE877" s="27" t="s">
        <v>2</v>
      </c>
      <c r="IG877" s="27"/>
      <c r="IH877" s="27"/>
      <c r="IW877" s="27"/>
      <c r="IY877" s="27"/>
    </row>
    <row r="878" spans="1:259" customFormat="1" ht="15" x14ac:dyDescent="0.25">
      <c r="A878" s="42"/>
      <c r="B878" s="43"/>
      <c r="C878" s="119" t="s">
        <v>178</v>
      </c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51"/>
      <c r="HY878" s="27"/>
      <c r="HZ878" s="27"/>
      <c r="IA878" s="27"/>
      <c r="IB878" s="27"/>
      <c r="IC878" s="27"/>
      <c r="ID878" s="27"/>
      <c r="IE878" s="27"/>
      <c r="IG878" s="27"/>
      <c r="IH878" s="27"/>
      <c r="II878" s="3" t="s">
        <v>178</v>
      </c>
      <c r="IJ878" s="3" t="s">
        <v>2</v>
      </c>
      <c r="IK878" s="3" t="s">
        <v>2</v>
      </c>
      <c r="IL878" s="3" t="s">
        <v>2</v>
      </c>
      <c r="IM878" s="3" t="s">
        <v>2</v>
      </c>
      <c r="IN878" s="3" t="s">
        <v>2</v>
      </c>
      <c r="IO878" s="3" t="s">
        <v>2</v>
      </c>
      <c r="IP878" s="3" t="s">
        <v>2</v>
      </c>
      <c r="IQ878" s="3" t="s">
        <v>2</v>
      </c>
      <c r="IR878" s="3" t="s">
        <v>2</v>
      </c>
      <c r="IS878" s="3" t="s">
        <v>2</v>
      </c>
      <c r="IT878" s="3" t="s">
        <v>2</v>
      </c>
      <c r="IU878" s="3" t="s">
        <v>2</v>
      </c>
      <c r="IV878" s="3" t="s">
        <v>2</v>
      </c>
      <c r="IW878" s="27"/>
      <c r="IY878" s="27"/>
    </row>
    <row r="879" spans="1:259" customFormat="1" ht="15" x14ac:dyDescent="0.25">
      <c r="A879" s="36"/>
      <c r="B879" s="6"/>
      <c r="C879" s="119" t="s">
        <v>571</v>
      </c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51"/>
      <c r="HY879" s="27"/>
      <c r="HZ879" s="27"/>
      <c r="IA879" s="27"/>
      <c r="IB879" s="27"/>
      <c r="IC879" s="27"/>
      <c r="ID879" s="27"/>
      <c r="IE879" s="27"/>
      <c r="IF879" s="3" t="s">
        <v>571</v>
      </c>
      <c r="IG879" s="27"/>
      <c r="IH879" s="27"/>
      <c r="IW879" s="27"/>
      <c r="IY879" s="27"/>
    </row>
    <row r="880" spans="1:259" customFormat="1" ht="15" x14ac:dyDescent="0.25">
      <c r="A880" s="42"/>
      <c r="B880" s="43"/>
      <c r="C880" s="152" t="s">
        <v>58</v>
      </c>
      <c r="D880" s="152"/>
      <c r="E880" s="152"/>
      <c r="F880" s="152"/>
      <c r="G880" s="152"/>
      <c r="H880" s="30"/>
      <c r="I880" s="31"/>
      <c r="J880" s="31"/>
      <c r="K880" s="31"/>
      <c r="L880" s="34"/>
      <c r="M880" s="31"/>
      <c r="N880" s="34"/>
      <c r="O880" s="31"/>
      <c r="P880" s="40">
        <v>41136.080000000002</v>
      </c>
      <c r="HY880" s="27"/>
      <c r="HZ880" s="27"/>
      <c r="IA880" s="27"/>
      <c r="IB880" s="27"/>
      <c r="IC880" s="27"/>
      <c r="ID880" s="27"/>
      <c r="IE880" s="27"/>
      <c r="IG880" s="27"/>
      <c r="IH880" s="27" t="s">
        <v>58</v>
      </c>
      <c r="IW880" s="27"/>
      <c r="IY880" s="27"/>
    </row>
    <row r="881" spans="1:259" customFormat="1" ht="0.75" customHeight="1" x14ac:dyDescent="0.25">
      <c r="A881" s="44"/>
      <c r="B881" s="45"/>
      <c r="C881" s="45"/>
      <c r="D881" s="45"/>
      <c r="E881" s="45"/>
      <c r="F881" s="45"/>
      <c r="G881" s="45"/>
      <c r="H881" s="46"/>
      <c r="I881" s="47"/>
      <c r="J881" s="47"/>
      <c r="K881" s="47"/>
      <c r="L881" s="48"/>
      <c r="M881" s="47"/>
      <c r="N881" s="48"/>
      <c r="O881" s="47"/>
      <c r="P881" s="49"/>
      <c r="HY881" s="27"/>
      <c r="HZ881" s="27"/>
      <c r="IA881" s="27"/>
      <c r="IB881" s="27"/>
      <c r="IC881" s="27"/>
      <c r="ID881" s="27"/>
      <c r="IE881" s="27"/>
      <c r="IG881" s="27"/>
      <c r="IH881" s="27"/>
      <c r="IW881" s="27"/>
      <c r="IY881" s="27"/>
    </row>
    <row r="882" spans="1:259" customFormat="1" ht="35.25" customHeight="1" x14ac:dyDescent="0.25">
      <c r="A882" s="28" t="s">
        <v>572</v>
      </c>
      <c r="B882" s="29" t="s">
        <v>188</v>
      </c>
      <c r="C882" s="150" t="s">
        <v>189</v>
      </c>
      <c r="D882" s="150"/>
      <c r="E882" s="150"/>
      <c r="F882" s="150"/>
      <c r="G882" s="150"/>
      <c r="H882" s="30" t="s">
        <v>55</v>
      </c>
      <c r="I882" s="31">
        <v>0.12479999999999999</v>
      </c>
      <c r="J882" s="32">
        <v>1</v>
      </c>
      <c r="K882" s="55">
        <v>0.12479999999999999</v>
      </c>
      <c r="L882" s="34"/>
      <c r="M882" s="31"/>
      <c r="N882" s="34"/>
      <c r="O882" s="31"/>
      <c r="P882" s="35"/>
      <c r="HY882" s="27"/>
      <c r="HZ882" s="27"/>
      <c r="IA882" s="27" t="s">
        <v>189</v>
      </c>
      <c r="IB882" s="27" t="s">
        <v>2</v>
      </c>
      <c r="IC882" s="27" t="s">
        <v>2</v>
      </c>
      <c r="ID882" s="27" t="s">
        <v>2</v>
      </c>
      <c r="IE882" s="27" t="s">
        <v>2</v>
      </c>
      <c r="IG882" s="27"/>
      <c r="IH882" s="27"/>
      <c r="IW882" s="27"/>
      <c r="IY882" s="27"/>
    </row>
    <row r="883" spans="1:259" customFormat="1" ht="15" x14ac:dyDescent="0.25">
      <c r="A883" s="36"/>
      <c r="B883" s="6"/>
      <c r="C883" s="119" t="s">
        <v>567</v>
      </c>
      <c r="D883" s="119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51"/>
      <c r="HY883" s="27"/>
      <c r="HZ883" s="27"/>
      <c r="IA883" s="27"/>
      <c r="IB883" s="27"/>
      <c r="IC883" s="27"/>
      <c r="ID883" s="27"/>
      <c r="IE883" s="27"/>
      <c r="IF883" s="3" t="s">
        <v>567</v>
      </c>
      <c r="IG883" s="27"/>
      <c r="IH883" s="27"/>
      <c r="IW883" s="27"/>
      <c r="IY883" s="27"/>
    </row>
    <row r="884" spans="1:259" customFormat="1" ht="15" x14ac:dyDescent="0.25">
      <c r="A884" s="37"/>
      <c r="B884" s="38"/>
      <c r="C884" s="152" t="s">
        <v>57</v>
      </c>
      <c r="D884" s="152"/>
      <c r="E884" s="152"/>
      <c r="F884" s="152"/>
      <c r="G884" s="152"/>
      <c r="H884" s="30"/>
      <c r="I884" s="31"/>
      <c r="J884" s="31"/>
      <c r="K884" s="31"/>
      <c r="L884" s="34"/>
      <c r="M884" s="31"/>
      <c r="N884" s="39"/>
      <c r="O884" s="31"/>
      <c r="P884" s="40">
        <v>7571.87</v>
      </c>
      <c r="Q884" s="41"/>
      <c r="R884" s="41"/>
      <c r="HY884" s="27"/>
      <c r="HZ884" s="27"/>
      <c r="IA884" s="27"/>
      <c r="IB884" s="27"/>
      <c r="IC884" s="27"/>
      <c r="ID884" s="27"/>
      <c r="IE884" s="27"/>
      <c r="IG884" s="27" t="s">
        <v>57</v>
      </c>
      <c r="IH884" s="27"/>
      <c r="IW884" s="27"/>
      <c r="IY884" s="27"/>
    </row>
    <row r="885" spans="1:259" customFormat="1" ht="15" x14ac:dyDescent="0.25">
      <c r="A885" s="42"/>
      <c r="B885" s="43"/>
      <c r="C885" s="152" t="s">
        <v>58</v>
      </c>
      <c r="D885" s="152"/>
      <c r="E885" s="152"/>
      <c r="F885" s="152"/>
      <c r="G885" s="152"/>
      <c r="H885" s="30"/>
      <c r="I885" s="31"/>
      <c r="J885" s="31"/>
      <c r="K885" s="31"/>
      <c r="L885" s="34"/>
      <c r="M885" s="31"/>
      <c r="N885" s="39">
        <v>150644.07</v>
      </c>
      <c r="O885" s="31"/>
      <c r="P885" s="40">
        <v>18800.38</v>
      </c>
      <c r="HY885" s="27"/>
      <c r="HZ885" s="27"/>
      <c r="IA885" s="27"/>
      <c r="IB885" s="27"/>
      <c r="IC885" s="27"/>
      <c r="ID885" s="27"/>
      <c r="IE885" s="27"/>
      <c r="IG885" s="27"/>
      <c r="IH885" s="27" t="s">
        <v>58</v>
      </c>
      <c r="IW885" s="27"/>
      <c r="IY885" s="27"/>
    </row>
    <row r="886" spans="1:259" customFormat="1" ht="0.75" customHeight="1" x14ac:dyDescent="0.25">
      <c r="A886" s="44"/>
      <c r="B886" s="45"/>
      <c r="C886" s="45"/>
      <c r="D886" s="45"/>
      <c r="E886" s="45"/>
      <c r="F886" s="45"/>
      <c r="G886" s="45"/>
      <c r="H886" s="46"/>
      <c r="I886" s="47"/>
      <c r="J886" s="47"/>
      <c r="K886" s="47"/>
      <c r="L886" s="48"/>
      <c r="M886" s="47"/>
      <c r="N886" s="48"/>
      <c r="O886" s="47"/>
      <c r="P886" s="49"/>
      <c r="HY886" s="27"/>
      <c r="HZ886" s="27"/>
      <c r="IA886" s="27"/>
      <c r="IB886" s="27"/>
      <c r="IC886" s="27"/>
      <c r="ID886" s="27"/>
      <c r="IE886" s="27"/>
      <c r="IG886" s="27"/>
      <c r="IH886" s="27"/>
      <c r="IW886" s="27"/>
      <c r="IY886" s="27"/>
    </row>
    <row r="887" spans="1:259" customFormat="1" ht="23.25" x14ac:dyDescent="0.25">
      <c r="A887" s="28" t="s">
        <v>573</v>
      </c>
      <c r="B887" s="29" t="s">
        <v>191</v>
      </c>
      <c r="C887" s="150" t="s">
        <v>192</v>
      </c>
      <c r="D887" s="150"/>
      <c r="E887" s="150"/>
      <c r="F887" s="150"/>
      <c r="G887" s="150"/>
      <c r="H887" s="30" t="s">
        <v>145</v>
      </c>
      <c r="I887" s="31">
        <v>6.2399999999999999E-3</v>
      </c>
      <c r="J887" s="32">
        <v>1</v>
      </c>
      <c r="K887" s="54">
        <v>6.2399999999999999E-3</v>
      </c>
      <c r="L887" s="39">
        <v>37800.300000000003</v>
      </c>
      <c r="M887" s="50">
        <v>2.0699999999999998</v>
      </c>
      <c r="N887" s="39">
        <v>78246.62</v>
      </c>
      <c r="O887" s="31"/>
      <c r="P887" s="51">
        <v>488.26</v>
      </c>
      <c r="HY887" s="27"/>
      <c r="HZ887" s="27"/>
      <c r="IA887" s="27" t="s">
        <v>192</v>
      </c>
      <c r="IB887" s="27" t="s">
        <v>2</v>
      </c>
      <c r="IC887" s="27" t="s">
        <v>2</v>
      </c>
      <c r="ID887" s="27" t="s">
        <v>2</v>
      </c>
      <c r="IE887" s="27" t="s">
        <v>2</v>
      </c>
      <c r="IG887" s="27"/>
      <c r="IH887" s="27"/>
      <c r="IW887" s="27"/>
      <c r="IY887" s="27"/>
    </row>
    <row r="888" spans="1:259" customFormat="1" ht="15" x14ac:dyDescent="0.25">
      <c r="A888" s="42"/>
      <c r="B888" s="43"/>
      <c r="C888" s="119" t="s">
        <v>178</v>
      </c>
      <c r="D888" s="119"/>
      <c r="E888" s="119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51"/>
      <c r="HY888" s="27"/>
      <c r="HZ888" s="27"/>
      <c r="IA888" s="27"/>
      <c r="IB888" s="27"/>
      <c r="IC888" s="27"/>
      <c r="ID888" s="27"/>
      <c r="IE888" s="27"/>
      <c r="IG888" s="27"/>
      <c r="IH888" s="27"/>
      <c r="II888" s="3" t="s">
        <v>178</v>
      </c>
      <c r="IJ888" s="3" t="s">
        <v>2</v>
      </c>
      <c r="IK888" s="3" t="s">
        <v>2</v>
      </c>
      <c r="IL888" s="3" t="s">
        <v>2</v>
      </c>
      <c r="IM888" s="3" t="s">
        <v>2</v>
      </c>
      <c r="IN888" s="3" t="s">
        <v>2</v>
      </c>
      <c r="IO888" s="3" t="s">
        <v>2</v>
      </c>
      <c r="IP888" s="3" t="s">
        <v>2</v>
      </c>
      <c r="IQ888" s="3" t="s">
        <v>2</v>
      </c>
      <c r="IR888" s="3" t="s">
        <v>2</v>
      </c>
      <c r="IS888" s="3" t="s">
        <v>2</v>
      </c>
      <c r="IT888" s="3" t="s">
        <v>2</v>
      </c>
      <c r="IU888" s="3" t="s">
        <v>2</v>
      </c>
      <c r="IV888" s="3" t="s">
        <v>2</v>
      </c>
      <c r="IW888" s="27"/>
      <c r="IY888" s="27"/>
    </row>
    <row r="889" spans="1:259" customFormat="1" ht="15" x14ac:dyDescent="0.25">
      <c r="A889" s="42"/>
      <c r="B889" s="43"/>
      <c r="C889" s="152" t="s">
        <v>58</v>
      </c>
      <c r="D889" s="152"/>
      <c r="E889" s="152"/>
      <c r="F889" s="152"/>
      <c r="G889" s="152"/>
      <c r="H889" s="30"/>
      <c r="I889" s="31"/>
      <c r="J889" s="31"/>
      <c r="K889" s="31"/>
      <c r="L889" s="34"/>
      <c r="M889" s="31"/>
      <c r="N889" s="34"/>
      <c r="O889" s="31"/>
      <c r="P889" s="51">
        <v>488.26</v>
      </c>
      <c r="HY889" s="27"/>
      <c r="HZ889" s="27"/>
      <c r="IA889" s="27"/>
      <c r="IB889" s="27"/>
      <c r="IC889" s="27"/>
      <c r="ID889" s="27"/>
      <c r="IE889" s="27"/>
      <c r="IG889" s="27"/>
      <c r="IH889" s="27" t="s">
        <v>58</v>
      </c>
      <c r="IW889" s="27"/>
      <c r="IY889" s="27"/>
    </row>
    <row r="890" spans="1:259" customFormat="1" ht="0.75" customHeight="1" x14ac:dyDescent="0.25">
      <c r="A890" s="44"/>
      <c r="B890" s="45"/>
      <c r="C890" s="45"/>
      <c r="D890" s="45"/>
      <c r="E890" s="45"/>
      <c r="F890" s="45"/>
      <c r="G890" s="45"/>
      <c r="H890" s="46"/>
      <c r="I890" s="47"/>
      <c r="J890" s="47"/>
      <c r="K890" s="47"/>
      <c r="L890" s="48"/>
      <c r="M890" s="47"/>
      <c r="N890" s="48"/>
      <c r="O890" s="47"/>
      <c r="P890" s="49"/>
      <c r="HY890" s="27"/>
      <c r="HZ890" s="27"/>
      <c r="IA890" s="27"/>
      <c r="IB890" s="27"/>
      <c r="IC890" s="27"/>
      <c r="ID890" s="27"/>
      <c r="IE890" s="27"/>
      <c r="IG890" s="27"/>
      <c r="IH890" s="27"/>
      <c r="IW890" s="27"/>
      <c r="IY890" s="27"/>
    </row>
    <row r="891" spans="1:259" customFormat="1" ht="23.25" x14ac:dyDescent="0.25">
      <c r="A891" s="28" t="s">
        <v>574</v>
      </c>
      <c r="B891" s="29" t="s">
        <v>194</v>
      </c>
      <c r="C891" s="150" t="s">
        <v>195</v>
      </c>
      <c r="D891" s="150"/>
      <c r="E891" s="150"/>
      <c r="F891" s="150"/>
      <c r="G891" s="150"/>
      <c r="H891" s="30" t="s">
        <v>145</v>
      </c>
      <c r="I891" s="31">
        <v>4.6800000000000001E-2</v>
      </c>
      <c r="J891" s="32">
        <v>1</v>
      </c>
      <c r="K891" s="55">
        <v>4.6800000000000001E-2</v>
      </c>
      <c r="L891" s="39">
        <v>33998.35</v>
      </c>
      <c r="M891" s="50">
        <v>1.1299999999999999</v>
      </c>
      <c r="N891" s="39">
        <v>38418.14</v>
      </c>
      <c r="O891" s="31"/>
      <c r="P891" s="40">
        <v>1797.97</v>
      </c>
      <c r="HY891" s="27"/>
      <c r="HZ891" s="27"/>
      <c r="IA891" s="27" t="s">
        <v>195</v>
      </c>
      <c r="IB891" s="27" t="s">
        <v>2</v>
      </c>
      <c r="IC891" s="27" t="s">
        <v>2</v>
      </c>
      <c r="ID891" s="27" t="s">
        <v>2</v>
      </c>
      <c r="IE891" s="27" t="s">
        <v>2</v>
      </c>
      <c r="IG891" s="27"/>
      <c r="IH891" s="27"/>
      <c r="IW891" s="27"/>
      <c r="IY891" s="27"/>
    </row>
    <row r="892" spans="1:259" customFormat="1" ht="15" x14ac:dyDescent="0.25">
      <c r="A892" s="42"/>
      <c r="B892" s="43"/>
      <c r="C892" s="119" t="s">
        <v>252</v>
      </c>
      <c r="D892" s="119"/>
      <c r="E892" s="119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51"/>
      <c r="HY892" s="27"/>
      <c r="HZ892" s="27"/>
      <c r="IA892" s="27"/>
      <c r="IB892" s="27"/>
      <c r="IC892" s="27"/>
      <c r="ID892" s="27"/>
      <c r="IE892" s="27"/>
      <c r="IG892" s="27"/>
      <c r="IH892" s="27"/>
      <c r="II892" s="3" t="s">
        <v>252</v>
      </c>
      <c r="IJ892" s="3" t="s">
        <v>2</v>
      </c>
      <c r="IK892" s="3" t="s">
        <v>2</v>
      </c>
      <c r="IL892" s="3" t="s">
        <v>2</v>
      </c>
      <c r="IM892" s="3" t="s">
        <v>2</v>
      </c>
      <c r="IN892" s="3" t="s">
        <v>2</v>
      </c>
      <c r="IO892" s="3" t="s">
        <v>2</v>
      </c>
      <c r="IP892" s="3" t="s">
        <v>2</v>
      </c>
      <c r="IQ892" s="3" t="s">
        <v>2</v>
      </c>
      <c r="IR892" s="3" t="s">
        <v>2</v>
      </c>
      <c r="IS892" s="3" t="s">
        <v>2</v>
      </c>
      <c r="IT892" s="3" t="s">
        <v>2</v>
      </c>
      <c r="IU892" s="3" t="s">
        <v>2</v>
      </c>
      <c r="IV892" s="3" t="s">
        <v>2</v>
      </c>
      <c r="IW892" s="27"/>
      <c r="IY892" s="27"/>
    </row>
    <row r="893" spans="1:259" customFormat="1" ht="15" x14ac:dyDescent="0.25">
      <c r="A893" s="42"/>
      <c r="B893" s="43"/>
      <c r="C893" s="152" t="s">
        <v>58</v>
      </c>
      <c r="D893" s="152"/>
      <c r="E893" s="152"/>
      <c r="F893" s="152"/>
      <c r="G893" s="152"/>
      <c r="H893" s="30"/>
      <c r="I893" s="31"/>
      <c r="J893" s="31"/>
      <c r="K893" s="31"/>
      <c r="L893" s="34"/>
      <c r="M893" s="31"/>
      <c r="N893" s="34"/>
      <c r="O893" s="31"/>
      <c r="P893" s="40">
        <v>1797.97</v>
      </c>
      <c r="HY893" s="27"/>
      <c r="HZ893" s="27"/>
      <c r="IA893" s="27"/>
      <c r="IB893" s="27"/>
      <c r="IC893" s="27"/>
      <c r="ID893" s="27"/>
      <c r="IE893" s="27"/>
      <c r="IG893" s="27"/>
      <c r="IH893" s="27" t="s">
        <v>58</v>
      </c>
      <c r="IW893" s="27"/>
      <c r="IY893" s="27"/>
    </row>
    <row r="894" spans="1:259" customFormat="1" ht="0.75" customHeight="1" x14ac:dyDescent="0.25">
      <c r="A894" s="44"/>
      <c r="B894" s="45"/>
      <c r="C894" s="45"/>
      <c r="D894" s="45"/>
      <c r="E894" s="45"/>
      <c r="F894" s="45"/>
      <c r="G894" s="45"/>
      <c r="H894" s="46"/>
      <c r="I894" s="47"/>
      <c r="J894" s="47"/>
      <c r="K894" s="47"/>
      <c r="L894" s="48"/>
      <c r="M894" s="47"/>
      <c r="N894" s="48"/>
      <c r="O894" s="47"/>
      <c r="P894" s="49"/>
      <c r="HY894" s="27"/>
      <c r="HZ894" s="27"/>
      <c r="IA894" s="27"/>
      <c r="IB894" s="27"/>
      <c r="IC894" s="27"/>
      <c r="ID894" s="27"/>
      <c r="IE894" s="27"/>
      <c r="IG894" s="27"/>
      <c r="IH894" s="27"/>
      <c r="IW894" s="27"/>
      <c r="IY894" s="27"/>
    </row>
    <row r="895" spans="1:259" customFormat="1" ht="23.25" x14ac:dyDescent="0.25">
      <c r="A895" s="28" t="s">
        <v>575</v>
      </c>
      <c r="B895" s="29" t="s">
        <v>184</v>
      </c>
      <c r="C895" s="150" t="s">
        <v>185</v>
      </c>
      <c r="D895" s="150"/>
      <c r="E895" s="150"/>
      <c r="F895" s="150"/>
      <c r="G895" s="150"/>
      <c r="H895" s="30" t="s">
        <v>177</v>
      </c>
      <c r="I895" s="31">
        <v>2.496</v>
      </c>
      <c r="J895" s="32">
        <v>1</v>
      </c>
      <c r="K895" s="33">
        <v>2.496</v>
      </c>
      <c r="L895" s="52">
        <v>68.290000000000006</v>
      </c>
      <c r="M895" s="50">
        <v>1.94</v>
      </c>
      <c r="N895" s="52">
        <v>132.47999999999999</v>
      </c>
      <c r="O895" s="31"/>
      <c r="P895" s="51">
        <v>330.67</v>
      </c>
      <c r="HY895" s="27"/>
      <c r="HZ895" s="27"/>
      <c r="IA895" s="27" t="s">
        <v>185</v>
      </c>
      <c r="IB895" s="27" t="s">
        <v>2</v>
      </c>
      <c r="IC895" s="27" t="s">
        <v>2</v>
      </c>
      <c r="ID895" s="27" t="s">
        <v>2</v>
      </c>
      <c r="IE895" s="27" t="s">
        <v>2</v>
      </c>
      <c r="IG895" s="27"/>
      <c r="IH895" s="27"/>
      <c r="IW895" s="27"/>
      <c r="IY895" s="27"/>
    </row>
    <row r="896" spans="1:259" customFormat="1" ht="15" x14ac:dyDescent="0.25">
      <c r="A896" s="42"/>
      <c r="B896" s="43"/>
      <c r="C896" s="119" t="s">
        <v>178</v>
      </c>
      <c r="D896" s="119"/>
      <c r="E896" s="119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51"/>
      <c r="HY896" s="27"/>
      <c r="HZ896" s="27"/>
      <c r="IA896" s="27"/>
      <c r="IB896" s="27"/>
      <c r="IC896" s="27"/>
      <c r="ID896" s="27"/>
      <c r="IE896" s="27"/>
      <c r="IG896" s="27"/>
      <c r="IH896" s="27"/>
      <c r="II896" s="3" t="s">
        <v>178</v>
      </c>
      <c r="IJ896" s="3" t="s">
        <v>2</v>
      </c>
      <c r="IK896" s="3" t="s">
        <v>2</v>
      </c>
      <c r="IL896" s="3" t="s">
        <v>2</v>
      </c>
      <c r="IM896" s="3" t="s">
        <v>2</v>
      </c>
      <c r="IN896" s="3" t="s">
        <v>2</v>
      </c>
      <c r="IO896" s="3" t="s">
        <v>2</v>
      </c>
      <c r="IP896" s="3" t="s">
        <v>2</v>
      </c>
      <c r="IQ896" s="3" t="s">
        <v>2</v>
      </c>
      <c r="IR896" s="3" t="s">
        <v>2</v>
      </c>
      <c r="IS896" s="3" t="s">
        <v>2</v>
      </c>
      <c r="IT896" s="3" t="s">
        <v>2</v>
      </c>
      <c r="IU896" s="3" t="s">
        <v>2</v>
      </c>
      <c r="IV896" s="3" t="s">
        <v>2</v>
      </c>
      <c r="IW896" s="27"/>
      <c r="IY896" s="27"/>
    </row>
    <row r="897" spans="1:259" customFormat="1" ht="15" x14ac:dyDescent="0.25">
      <c r="A897" s="36"/>
      <c r="B897" s="6"/>
      <c r="C897" s="119" t="s">
        <v>576</v>
      </c>
      <c r="D897" s="119"/>
      <c r="E897" s="119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51"/>
      <c r="HY897" s="27"/>
      <c r="HZ897" s="27"/>
      <c r="IA897" s="27"/>
      <c r="IB897" s="27"/>
      <c r="IC897" s="27"/>
      <c r="ID897" s="27"/>
      <c r="IE897" s="27"/>
      <c r="IF897" s="3" t="s">
        <v>576</v>
      </c>
      <c r="IG897" s="27"/>
      <c r="IH897" s="27"/>
      <c r="IW897" s="27"/>
      <c r="IY897" s="27"/>
    </row>
    <row r="898" spans="1:259" customFormat="1" ht="15" x14ac:dyDescent="0.25">
      <c r="A898" s="42"/>
      <c r="B898" s="43"/>
      <c r="C898" s="152" t="s">
        <v>58</v>
      </c>
      <c r="D898" s="152"/>
      <c r="E898" s="152"/>
      <c r="F898" s="152"/>
      <c r="G898" s="152"/>
      <c r="H898" s="30"/>
      <c r="I898" s="31"/>
      <c r="J898" s="31"/>
      <c r="K898" s="31"/>
      <c r="L898" s="34"/>
      <c r="M898" s="31"/>
      <c r="N898" s="34"/>
      <c r="O898" s="31"/>
      <c r="P898" s="51">
        <v>330.67</v>
      </c>
      <c r="HY898" s="27"/>
      <c r="HZ898" s="27"/>
      <c r="IA898" s="27"/>
      <c r="IB898" s="27"/>
      <c r="IC898" s="27"/>
      <c r="ID898" s="27"/>
      <c r="IE898" s="27"/>
      <c r="IG898" s="27"/>
      <c r="IH898" s="27" t="s">
        <v>58</v>
      </c>
      <c r="IW898" s="27"/>
      <c r="IY898" s="27"/>
    </row>
    <row r="899" spans="1:259" customFormat="1" ht="0.75" customHeight="1" x14ac:dyDescent="0.25">
      <c r="A899" s="44"/>
      <c r="B899" s="45"/>
      <c r="C899" s="45"/>
      <c r="D899" s="45"/>
      <c r="E899" s="45"/>
      <c r="F899" s="45"/>
      <c r="G899" s="45"/>
      <c r="H899" s="46"/>
      <c r="I899" s="47"/>
      <c r="J899" s="47"/>
      <c r="K899" s="47"/>
      <c r="L899" s="48"/>
      <c r="M899" s="47"/>
      <c r="N899" s="48"/>
      <c r="O899" s="47"/>
      <c r="P899" s="49"/>
      <c r="HY899" s="27"/>
      <c r="HZ899" s="27"/>
      <c r="IA899" s="27"/>
      <c r="IB899" s="27"/>
      <c r="IC899" s="27"/>
      <c r="ID899" s="27"/>
      <c r="IE899" s="27"/>
      <c r="IG899" s="27"/>
      <c r="IH899" s="27"/>
      <c r="IW899" s="27"/>
      <c r="IY899" s="27"/>
    </row>
    <row r="900" spans="1:259" customFormat="1" ht="15" x14ac:dyDescent="0.25">
      <c r="A900" s="147"/>
      <c r="B900" s="148"/>
      <c r="C900" s="148"/>
      <c r="D900" s="148"/>
      <c r="E900" s="148"/>
      <c r="F900" s="148"/>
      <c r="G900" s="148"/>
      <c r="H900" s="148"/>
      <c r="I900" s="148"/>
      <c r="J900" s="148"/>
      <c r="K900" s="148"/>
      <c r="L900" s="148"/>
      <c r="M900" s="148"/>
      <c r="N900" s="148"/>
      <c r="O900" s="148"/>
      <c r="P900" s="149"/>
      <c r="HY900" s="27"/>
      <c r="HZ900" s="27" t="s">
        <v>2</v>
      </c>
      <c r="IA900" s="27"/>
      <c r="IB900" s="27"/>
      <c r="IC900" s="27"/>
      <c r="ID900" s="27"/>
      <c r="IE900" s="27"/>
      <c r="IG900" s="27"/>
      <c r="IH900" s="27"/>
      <c r="IW900" s="27"/>
      <c r="IY900" s="27"/>
    </row>
    <row r="901" spans="1:259" customFormat="1" ht="15" x14ac:dyDescent="0.25">
      <c r="A901" s="28" t="s">
        <v>577</v>
      </c>
      <c r="B901" s="29" t="s">
        <v>578</v>
      </c>
      <c r="C901" s="150" t="s">
        <v>579</v>
      </c>
      <c r="D901" s="150"/>
      <c r="E901" s="150"/>
      <c r="F901" s="150"/>
      <c r="G901" s="150"/>
      <c r="H901" s="30" t="s">
        <v>95</v>
      </c>
      <c r="I901" s="31">
        <v>7.0000000000000007E-2</v>
      </c>
      <c r="J901" s="32">
        <v>1</v>
      </c>
      <c r="K901" s="50">
        <v>7.0000000000000007E-2</v>
      </c>
      <c r="L901" s="34"/>
      <c r="M901" s="31"/>
      <c r="N901" s="34"/>
      <c r="O901" s="31"/>
      <c r="P901" s="35"/>
      <c r="HY901" s="27"/>
      <c r="HZ901" s="27"/>
      <c r="IA901" s="27" t="s">
        <v>579</v>
      </c>
      <c r="IB901" s="27" t="s">
        <v>2</v>
      </c>
      <c r="IC901" s="27" t="s">
        <v>2</v>
      </c>
      <c r="ID901" s="27" t="s">
        <v>2</v>
      </c>
      <c r="IE901" s="27" t="s">
        <v>2</v>
      </c>
      <c r="IG901" s="27"/>
      <c r="IH901" s="27"/>
      <c r="IW901" s="27"/>
      <c r="IY901" s="27"/>
    </row>
    <row r="902" spans="1:259" customFormat="1" ht="15" x14ac:dyDescent="0.25">
      <c r="A902" s="36"/>
      <c r="B902" s="6"/>
      <c r="C902" s="119" t="s">
        <v>501</v>
      </c>
      <c r="D902" s="119"/>
      <c r="E902" s="119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51"/>
      <c r="HY902" s="27"/>
      <c r="HZ902" s="27"/>
      <c r="IA902" s="27"/>
      <c r="IB902" s="27"/>
      <c r="IC902" s="27"/>
      <c r="ID902" s="27"/>
      <c r="IE902" s="27"/>
      <c r="IF902" s="3" t="s">
        <v>501</v>
      </c>
      <c r="IG902" s="27"/>
      <c r="IH902" s="27"/>
      <c r="IW902" s="27"/>
      <c r="IY902" s="27"/>
    </row>
    <row r="903" spans="1:259" customFormat="1" ht="15" x14ac:dyDescent="0.25">
      <c r="A903" s="37"/>
      <c r="B903" s="38"/>
      <c r="C903" s="152" t="s">
        <v>57</v>
      </c>
      <c r="D903" s="152"/>
      <c r="E903" s="152"/>
      <c r="F903" s="152"/>
      <c r="G903" s="152"/>
      <c r="H903" s="30"/>
      <c r="I903" s="31"/>
      <c r="J903" s="31"/>
      <c r="K903" s="31"/>
      <c r="L903" s="34"/>
      <c r="M903" s="31"/>
      <c r="N903" s="39"/>
      <c r="O903" s="31"/>
      <c r="P903" s="40">
        <v>2168.5</v>
      </c>
      <c r="Q903" s="41"/>
      <c r="R903" s="41"/>
      <c r="HY903" s="27"/>
      <c r="HZ903" s="27"/>
      <c r="IA903" s="27"/>
      <c r="IB903" s="27"/>
      <c r="IC903" s="27"/>
      <c r="ID903" s="27"/>
      <c r="IE903" s="27"/>
      <c r="IG903" s="27" t="s">
        <v>57</v>
      </c>
      <c r="IH903" s="27"/>
      <c r="IW903" s="27"/>
      <c r="IY903" s="27"/>
    </row>
    <row r="904" spans="1:259" customFormat="1" ht="15" x14ac:dyDescent="0.25">
      <c r="A904" s="42"/>
      <c r="B904" s="43"/>
      <c r="C904" s="152" t="s">
        <v>58</v>
      </c>
      <c r="D904" s="152"/>
      <c r="E904" s="152"/>
      <c r="F904" s="152"/>
      <c r="G904" s="152"/>
      <c r="H904" s="30"/>
      <c r="I904" s="31"/>
      <c r="J904" s="31"/>
      <c r="K904" s="31"/>
      <c r="L904" s="34"/>
      <c r="M904" s="31"/>
      <c r="N904" s="39">
        <v>76893.570000000007</v>
      </c>
      <c r="O904" s="31"/>
      <c r="P904" s="40">
        <v>5382.55</v>
      </c>
      <c r="HY904" s="27"/>
      <c r="HZ904" s="27"/>
      <c r="IA904" s="27"/>
      <c r="IB904" s="27"/>
      <c r="IC904" s="27"/>
      <c r="ID904" s="27"/>
      <c r="IE904" s="27"/>
      <c r="IG904" s="27"/>
      <c r="IH904" s="27" t="s">
        <v>58</v>
      </c>
      <c r="IW904" s="27"/>
      <c r="IY904" s="27"/>
    </row>
    <row r="905" spans="1:259" customFormat="1" ht="0.75" customHeight="1" x14ac:dyDescent="0.25">
      <c r="A905" s="44"/>
      <c r="B905" s="45"/>
      <c r="C905" s="45"/>
      <c r="D905" s="45"/>
      <c r="E905" s="45"/>
      <c r="F905" s="45"/>
      <c r="G905" s="45"/>
      <c r="H905" s="46"/>
      <c r="I905" s="47"/>
      <c r="J905" s="47"/>
      <c r="K905" s="47"/>
      <c r="L905" s="48"/>
      <c r="M905" s="47"/>
      <c r="N905" s="48"/>
      <c r="O905" s="47"/>
      <c r="P905" s="49"/>
      <c r="HY905" s="27"/>
      <c r="HZ905" s="27"/>
      <c r="IA905" s="27"/>
      <c r="IB905" s="27"/>
      <c r="IC905" s="27"/>
      <c r="ID905" s="27"/>
      <c r="IE905" s="27"/>
      <c r="IG905" s="27"/>
      <c r="IH905" s="27"/>
      <c r="IW905" s="27"/>
      <c r="IY905" s="27"/>
    </row>
    <row r="906" spans="1:259" customFormat="1" ht="25.5" customHeight="1" x14ac:dyDescent="0.25">
      <c r="A906" s="28" t="s">
        <v>580</v>
      </c>
      <c r="B906" s="29" t="s">
        <v>507</v>
      </c>
      <c r="C906" s="150" t="s">
        <v>581</v>
      </c>
      <c r="D906" s="150"/>
      <c r="E906" s="150"/>
      <c r="F906" s="150"/>
      <c r="G906" s="150"/>
      <c r="H906" s="30" t="s">
        <v>145</v>
      </c>
      <c r="I906" s="31">
        <v>0.105</v>
      </c>
      <c r="J906" s="32">
        <v>1</v>
      </c>
      <c r="K906" s="33">
        <v>0.105</v>
      </c>
      <c r="L906" s="34"/>
      <c r="M906" s="31"/>
      <c r="N906" s="34"/>
      <c r="O906" s="31"/>
      <c r="P906" s="35"/>
      <c r="HY906" s="27"/>
      <c r="HZ906" s="27"/>
      <c r="IA906" s="27" t="s">
        <v>581</v>
      </c>
      <c r="IB906" s="27" t="s">
        <v>2</v>
      </c>
      <c r="IC906" s="27" t="s">
        <v>2</v>
      </c>
      <c r="ID906" s="27" t="s">
        <v>2</v>
      </c>
      <c r="IE906" s="27" t="s">
        <v>2</v>
      </c>
      <c r="IG906" s="27"/>
      <c r="IH906" s="27"/>
      <c r="IW906" s="27"/>
      <c r="IY906" s="27"/>
    </row>
    <row r="907" spans="1:259" customFormat="1" ht="15" x14ac:dyDescent="0.25">
      <c r="A907" s="36"/>
      <c r="B907" s="6"/>
      <c r="C907" s="119" t="s">
        <v>509</v>
      </c>
      <c r="D907" s="119"/>
      <c r="E907" s="119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51"/>
      <c r="HY907" s="27"/>
      <c r="HZ907" s="27"/>
      <c r="IA907" s="27"/>
      <c r="IB907" s="27"/>
      <c r="IC907" s="27"/>
      <c r="ID907" s="27"/>
      <c r="IE907" s="27"/>
      <c r="IF907" s="3" t="s">
        <v>509</v>
      </c>
      <c r="IG907" s="27"/>
      <c r="IH907" s="27"/>
      <c r="IW907" s="27"/>
      <c r="IY907" s="27"/>
    </row>
    <row r="908" spans="1:259" customFormat="1" ht="15" x14ac:dyDescent="0.25">
      <c r="A908" s="37"/>
      <c r="B908" s="38"/>
      <c r="C908" s="152" t="s">
        <v>57</v>
      </c>
      <c r="D908" s="152"/>
      <c r="E908" s="152"/>
      <c r="F908" s="152"/>
      <c r="G908" s="152"/>
      <c r="H908" s="30"/>
      <c r="I908" s="31"/>
      <c r="J908" s="31"/>
      <c r="K908" s="31"/>
      <c r="L908" s="34"/>
      <c r="M908" s="31"/>
      <c r="N908" s="39"/>
      <c r="O908" s="31"/>
      <c r="P908" s="40">
        <v>2329.9899999999998</v>
      </c>
      <c r="Q908" s="41"/>
      <c r="R908" s="41"/>
      <c r="HY908" s="27"/>
      <c r="HZ908" s="27"/>
      <c r="IA908" s="27"/>
      <c r="IB908" s="27"/>
      <c r="IC908" s="27"/>
      <c r="ID908" s="27"/>
      <c r="IE908" s="27"/>
      <c r="IG908" s="27" t="s">
        <v>57</v>
      </c>
      <c r="IH908" s="27"/>
      <c r="IW908" s="27"/>
      <c r="IY908" s="27"/>
    </row>
    <row r="909" spans="1:259" customFormat="1" ht="15" x14ac:dyDescent="0.25">
      <c r="A909" s="42"/>
      <c r="B909" s="43"/>
      <c r="C909" s="152" t="s">
        <v>58</v>
      </c>
      <c r="D909" s="152"/>
      <c r="E909" s="152"/>
      <c r="F909" s="152"/>
      <c r="G909" s="152"/>
      <c r="H909" s="30"/>
      <c r="I909" s="31"/>
      <c r="J909" s="31"/>
      <c r="K909" s="31"/>
      <c r="L909" s="34"/>
      <c r="M909" s="31"/>
      <c r="N909" s="39">
        <v>42254.38</v>
      </c>
      <c r="O909" s="31"/>
      <c r="P909" s="40">
        <v>4436.71</v>
      </c>
      <c r="HY909" s="27"/>
      <c r="HZ909" s="27"/>
      <c r="IA909" s="27"/>
      <c r="IB909" s="27"/>
      <c r="IC909" s="27"/>
      <c r="ID909" s="27"/>
      <c r="IE909" s="27"/>
      <c r="IG909" s="27"/>
      <c r="IH909" s="27" t="s">
        <v>58</v>
      </c>
      <c r="IW909" s="27"/>
      <c r="IY909" s="27"/>
    </row>
    <row r="910" spans="1:259" customFormat="1" ht="0.75" customHeight="1" x14ac:dyDescent="0.25">
      <c r="A910" s="44"/>
      <c r="B910" s="45"/>
      <c r="C910" s="45"/>
      <c r="D910" s="45"/>
      <c r="E910" s="45"/>
      <c r="F910" s="45"/>
      <c r="G910" s="45"/>
      <c r="H910" s="46"/>
      <c r="I910" s="47"/>
      <c r="J910" s="47"/>
      <c r="K910" s="47"/>
      <c r="L910" s="48"/>
      <c r="M910" s="47"/>
      <c r="N910" s="48"/>
      <c r="O910" s="47"/>
      <c r="P910" s="49"/>
      <c r="HY910" s="27"/>
      <c r="HZ910" s="27"/>
      <c r="IA910" s="27"/>
      <c r="IB910" s="27"/>
      <c r="IC910" s="27"/>
      <c r="ID910" s="27"/>
      <c r="IE910" s="27"/>
      <c r="IG910" s="27"/>
      <c r="IH910" s="27"/>
      <c r="IW910" s="27"/>
      <c r="IY910" s="27"/>
    </row>
    <row r="911" spans="1:259" customFormat="1" ht="23.25" customHeight="1" x14ac:dyDescent="0.25">
      <c r="A911" s="28" t="s">
        <v>582</v>
      </c>
      <c r="B911" s="29" t="s">
        <v>583</v>
      </c>
      <c r="C911" s="150" t="s">
        <v>584</v>
      </c>
      <c r="D911" s="150"/>
      <c r="E911" s="150"/>
      <c r="F911" s="150"/>
      <c r="G911" s="150"/>
      <c r="H911" s="30" t="s">
        <v>145</v>
      </c>
      <c r="I911" s="31">
        <v>9.1999999999999998E-3</v>
      </c>
      <c r="J911" s="32">
        <v>1</v>
      </c>
      <c r="K911" s="55">
        <v>9.1999999999999998E-3</v>
      </c>
      <c r="L911" s="34"/>
      <c r="M911" s="31"/>
      <c r="N911" s="34"/>
      <c r="O911" s="31"/>
      <c r="P911" s="35"/>
      <c r="HY911" s="27"/>
      <c r="HZ911" s="27"/>
      <c r="IA911" s="27" t="s">
        <v>584</v>
      </c>
      <c r="IB911" s="27" t="s">
        <v>2</v>
      </c>
      <c r="IC911" s="27" t="s">
        <v>2</v>
      </c>
      <c r="ID911" s="27" t="s">
        <v>2</v>
      </c>
      <c r="IE911" s="27" t="s">
        <v>2</v>
      </c>
      <c r="IG911" s="27"/>
      <c r="IH911" s="27"/>
      <c r="IW911" s="27"/>
      <c r="IY911" s="27"/>
    </row>
    <row r="912" spans="1:259" customFormat="1" ht="15" x14ac:dyDescent="0.25">
      <c r="A912" s="36"/>
      <c r="B912" s="6"/>
      <c r="C912" s="119" t="s">
        <v>585</v>
      </c>
      <c r="D912" s="119"/>
      <c r="E912" s="119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51"/>
      <c r="HY912" s="27"/>
      <c r="HZ912" s="27"/>
      <c r="IA912" s="27"/>
      <c r="IB912" s="27"/>
      <c r="IC912" s="27"/>
      <c r="ID912" s="27"/>
      <c r="IE912" s="27"/>
      <c r="IF912" s="3" t="s">
        <v>585</v>
      </c>
      <c r="IG912" s="27"/>
      <c r="IH912" s="27"/>
      <c r="IW912" s="27"/>
      <c r="IY912" s="27"/>
    </row>
    <row r="913" spans="1:259" customFormat="1" ht="15" x14ac:dyDescent="0.25">
      <c r="A913" s="37"/>
      <c r="B913" s="38"/>
      <c r="C913" s="152" t="s">
        <v>57</v>
      </c>
      <c r="D913" s="152"/>
      <c r="E913" s="152"/>
      <c r="F913" s="152"/>
      <c r="G913" s="152"/>
      <c r="H913" s="30"/>
      <c r="I913" s="31"/>
      <c r="J913" s="31"/>
      <c r="K913" s="31"/>
      <c r="L913" s="34"/>
      <c r="M913" s="31"/>
      <c r="N913" s="39"/>
      <c r="O913" s="31"/>
      <c r="P913" s="40">
        <v>630.91999999999996</v>
      </c>
      <c r="Q913" s="41"/>
      <c r="R913" s="41"/>
      <c r="HY913" s="27"/>
      <c r="HZ913" s="27"/>
      <c r="IA913" s="27"/>
      <c r="IB913" s="27"/>
      <c r="IC913" s="27"/>
      <c r="ID913" s="27"/>
      <c r="IE913" s="27"/>
      <c r="IG913" s="27" t="s">
        <v>57</v>
      </c>
      <c r="IH913" s="27"/>
      <c r="IW913" s="27"/>
      <c r="IY913" s="27"/>
    </row>
    <row r="914" spans="1:259" customFormat="1" ht="15" x14ac:dyDescent="0.25">
      <c r="A914" s="42"/>
      <c r="B914" s="43"/>
      <c r="C914" s="152" t="s">
        <v>58</v>
      </c>
      <c r="D914" s="152"/>
      <c r="E914" s="152"/>
      <c r="F914" s="152"/>
      <c r="G914" s="152"/>
      <c r="H914" s="30"/>
      <c r="I914" s="31"/>
      <c r="J914" s="31"/>
      <c r="K914" s="31"/>
      <c r="L914" s="34"/>
      <c r="M914" s="31"/>
      <c r="N914" s="39">
        <v>166675</v>
      </c>
      <c r="O914" s="31"/>
      <c r="P914" s="40">
        <v>1533.41</v>
      </c>
      <c r="HY914" s="27"/>
      <c r="HZ914" s="27"/>
      <c r="IA914" s="27"/>
      <c r="IB914" s="27"/>
      <c r="IC914" s="27"/>
      <c r="ID914" s="27"/>
      <c r="IE914" s="27"/>
      <c r="IG914" s="27"/>
      <c r="IH914" s="27" t="s">
        <v>58</v>
      </c>
      <c r="IW914" s="27"/>
      <c r="IY914" s="27"/>
    </row>
    <row r="915" spans="1:259" customFormat="1" ht="0.75" customHeight="1" x14ac:dyDescent="0.25">
      <c r="A915" s="44"/>
      <c r="B915" s="45"/>
      <c r="C915" s="45"/>
      <c r="D915" s="45"/>
      <c r="E915" s="45"/>
      <c r="F915" s="45"/>
      <c r="G915" s="45"/>
      <c r="H915" s="46"/>
      <c r="I915" s="47"/>
      <c r="J915" s="47"/>
      <c r="K915" s="47"/>
      <c r="L915" s="48"/>
      <c r="M915" s="47"/>
      <c r="N915" s="48"/>
      <c r="O915" s="47"/>
      <c r="P915" s="49"/>
      <c r="HY915" s="27"/>
      <c r="HZ915" s="27"/>
      <c r="IA915" s="27"/>
      <c r="IB915" s="27"/>
      <c r="IC915" s="27"/>
      <c r="ID915" s="27"/>
      <c r="IE915" s="27"/>
      <c r="IG915" s="27"/>
      <c r="IH915" s="27"/>
      <c r="IW915" s="27"/>
      <c r="IY915" s="27"/>
    </row>
    <row r="916" spans="1:259" customFormat="1" ht="15" x14ac:dyDescent="0.25">
      <c r="A916" s="147" t="s">
        <v>586</v>
      </c>
      <c r="B916" s="148"/>
      <c r="C916" s="148"/>
      <c r="D916" s="148"/>
      <c r="E916" s="148"/>
      <c r="F916" s="148"/>
      <c r="G916" s="148"/>
      <c r="H916" s="148"/>
      <c r="I916" s="148"/>
      <c r="J916" s="148"/>
      <c r="K916" s="148"/>
      <c r="L916" s="148"/>
      <c r="M916" s="148"/>
      <c r="N916" s="148"/>
      <c r="O916" s="148"/>
      <c r="P916" s="149"/>
      <c r="HY916" s="27"/>
      <c r="HZ916" s="27" t="s">
        <v>586</v>
      </c>
      <c r="IA916" s="27"/>
      <c r="IB916" s="27"/>
      <c r="IC916" s="27"/>
      <c r="ID916" s="27"/>
      <c r="IE916" s="27"/>
      <c r="IG916" s="27"/>
      <c r="IH916" s="27"/>
      <c r="IW916" s="27"/>
      <c r="IY916" s="27"/>
    </row>
    <row r="917" spans="1:259" customFormat="1" ht="15" x14ac:dyDescent="0.25">
      <c r="A917" s="28" t="s">
        <v>587</v>
      </c>
      <c r="B917" s="29" t="s">
        <v>138</v>
      </c>
      <c r="C917" s="150" t="s">
        <v>139</v>
      </c>
      <c r="D917" s="150"/>
      <c r="E917" s="150"/>
      <c r="F917" s="150"/>
      <c r="G917" s="150"/>
      <c r="H917" s="30" t="s">
        <v>140</v>
      </c>
      <c r="I917" s="31">
        <v>9.7999999999999997E-3</v>
      </c>
      <c r="J917" s="32">
        <v>1</v>
      </c>
      <c r="K917" s="55">
        <v>9.7999999999999997E-3</v>
      </c>
      <c r="L917" s="34"/>
      <c r="M917" s="31"/>
      <c r="N917" s="34"/>
      <c r="O917" s="31"/>
      <c r="P917" s="35"/>
      <c r="HY917" s="27"/>
      <c r="HZ917" s="27"/>
      <c r="IA917" s="27" t="s">
        <v>139</v>
      </c>
      <c r="IB917" s="27" t="s">
        <v>2</v>
      </c>
      <c r="IC917" s="27" t="s">
        <v>2</v>
      </c>
      <c r="ID917" s="27" t="s">
        <v>2</v>
      </c>
      <c r="IE917" s="27" t="s">
        <v>2</v>
      </c>
      <c r="IG917" s="27"/>
      <c r="IH917" s="27"/>
      <c r="IW917" s="27"/>
      <c r="IY917" s="27"/>
    </row>
    <row r="918" spans="1:259" customFormat="1" ht="15" x14ac:dyDescent="0.25">
      <c r="A918" s="36"/>
      <c r="B918" s="6"/>
      <c r="C918" s="119" t="s">
        <v>588</v>
      </c>
      <c r="D918" s="119"/>
      <c r="E918" s="119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51"/>
      <c r="HY918" s="27"/>
      <c r="HZ918" s="27"/>
      <c r="IA918" s="27"/>
      <c r="IB918" s="27"/>
      <c r="IC918" s="27"/>
      <c r="ID918" s="27"/>
      <c r="IE918" s="27"/>
      <c r="IF918" s="3" t="s">
        <v>588</v>
      </c>
      <c r="IG918" s="27"/>
      <c r="IH918" s="27"/>
      <c r="IW918" s="27"/>
      <c r="IY918" s="27"/>
    </row>
    <row r="919" spans="1:259" customFormat="1" ht="15" x14ac:dyDescent="0.25">
      <c r="A919" s="37"/>
      <c r="B919" s="38"/>
      <c r="C919" s="152" t="s">
        <v>57</v>
      </c>
      <c r="D919" s="152"/>
      <c r="E919" s="152"/>
      <c r="F919" s="152"/>
      <c r="G919" s="152"/>
      <c r="H919" s="30"/>
      <c r="I919" s="31"/>
      <c r="J919" s="31"/>
      <c r="K919" s="31"/>
      <c r="L919" s="34"/>
      <c r="M919" s="31"/>
      <c r="N919" s="39"/>
      <c r="O919" s="31"/>
      <c r="P919" s="40">
        <v>567.02</v>
      </c>
      <c r="Q919" s="41"/>
      <c r="R919" s="41"/>
      <c r="HY919" s="27"/>
      <c r="HZ919" s="27"/>
      <c r="IA919" s="27"/>
      <c r="IB919" s="27"/>
      <c r="IC919" s="27"/>
      <c r="ID919" s="27"/>
      <c r="IE919" s="27"/>
      <c r="IG919" s="27" t="s">
        <v>57</v>
      </c>
      <c r="IH919" s="27"/>
      <c r="IW919" s="27"/>
      <c r="IY919" s="27"/>
    </row>
    <row r="920" spans="1:259" customFormat="1" ht="15" x14ac:dyDescent="0.25">
      <c r="A920" s="42"/>
      <c r="B920" s="43"/>
      <c r="C920" s="152" t="s">
        <v>58</v>
      </c>
      <c r="D920" s="152"/>
      <c r="E920" s="152"/>
      <c r="F920" s="152"/>
      <c r="G920" s="152"/>
      <c r="H920" s="30"/>
      <c r="I920" s="31"/>
      <c r="J920" s="31"/>
      <c r="K920" s="31"/>
      <c r="L920" s="34"/>
      <c r="M920" s="31"/>
      <c r="N920" s="39">
        <v>136547.96</v>
      </c>
      <c r="O920" s="31"/>
      <c r="P920" s="40">
        <v>1338.17</v>
      </c>
      <c r="HY920" s="27"/>
      <c r="HZ920" s="27"/>
      <c r="IA920" s="27"/>
      <c r="IB920" s="27"/>
      <c r="IC920" s="27"/>
      <c r="ID920" s="27"/>
      <c r="IE920" s="27"/>
      <c r="IG920" s="27"/>
      <c r="IH920" s="27" t="s">
        <v>58</v>
      </c>
      <c r="IW920" s="27"/>
      <c r="IY920" s="27"/>
    </row>
    <row r="921" spans="1:259" customFormat="1" ht="0.75" customHeight="1" x14ac:dyDescent="0.25">
      <c r="A921" s="44"/>
      <c r="B921" s="45"/>
      <c r="C921" s="45"/>
      <c r="D921" s="45"/>
      <c r="E921" s="45"/>
      <c r="F921" s="45"/>
      <c r="G921" s="45"/>
      <c r="H921" s="46"/>
      <c r="I921" s="47"/>
      <c r="J921" s="47"/>
      <c r="K921" s="47"/>
      <c r="L921" s="48"/>
      <c r="M921" s="47"/>
      <c r="N921" s="48"/>
      <c r="O921" s="47"/>
      <c r="P921" s="49"/>
      <c r="HY921" s="27"/>
      <c r="HZ921" s="27"/>
      <c r="IA921" s="27"/>
      <c r="IB921" s="27"/>
      <c r="IC921" s="27"/>
      <c r="ID921" s="27"/>
      <c r="IE921" s="27"/>
      <c r="IG921" s="27"/>
      <c r="IH921" s="27"/>
      <c r="IW921" s="27"/>
      <c r="IY921" s="27"/>
    </row>
    <row r="922" spans="1:259" customFormat="1" ht="23.25" x14ac:dyDescent="0.25">
      <c r="A922" s="28" t="s">
        <v>589</v>
      </c>
      <c r="B922" s="29" t="s">
        <v>147</v>
      </c>
      <c r="C922" s="150" t="s">
        <v>148</v>
      </c>
      <c r="D922" s="150"/>
      <c r="E922" s="150"/>
      <c r="F922" s="150"/>
      <c r="G922" s="150"/>
      <c r="H922" s="30" t="s">
        <v>145</v>
      </c>
      <c r="I922" s="31">
        <v>0.98</v>
      </c>
      <c r="J922" s="32">
        <v>1</v>
      </c>
      <c r="K922" s="50">
        <v>0.98</v>
      </c>
      <c r="L922" s="34"/>
      <c r="M922" s="31"/>
      <c r="N922" s="39">
        <v>1001.11</v>
      </c>
      <c r="O922" s="31"/>
      <c r="P922" s="51">
        <v>981.09</v>
      </c>
      <c r="HY922" s="27"/>
      <c r="HZ922" s="27"/>
      <c r="IA922" s="27" t="s">
        <v>148</v>
      </c>
      <c r="IB922" s="27" t="s">
        <v>2</v>
      </c>
      <c r="IC922" s="27" t="s">
        <v>2</v>
      </c>
      <c r="ID922" s="27" t="s">
        <v>2</v>
      </c>
      <c r="IE922" s="27" t="s">
        <v>2</v>
      </c>
      <c r="IG922" s="27"/>
      <c r="IH922" s="27"/>
      <c r="IW922" s="27"/>
      <c r="IY922" s="27"/>
    </row>
    <row r="923" spans="1:259" customFormat="1" ht="15" x14ac:dyDescent="0.25">
      <c r="A923" s="42"/>
      <c r="B923" s="43"/>
      <c r="C923" s="152" t="s">
        <v>58</v>
      </c>
      <c r="D923" s="152"/>
      <c r="E923" s="152"/>
      <c r="F923" s="152"/>
      <c r="G923" s="152"/>
      <c r="H923" s="30"/>
      <c r="I923" s="31"/>
      <c r="J923" s="31"/>
      <c r="K923" s="31"/>
      <c r="L923" s="34"/>
      <c r="M923" s="31"/>
      <c r="N923" s="34"/>
      <c r="O923" s="31"/>
      <c r="P923" s="51">
        <v>981.09</v>
      </c>
      <c r="HY923" s="27"/>
      <c r="HZ923" s="27"/>
      <c r="IA923" s="27"/>
      <c r="IB923" s="27"/>
      <c r="IC923" s="27"/>
      <c r="ID923" s="27"/>
      <c r="IE923" s="27"/>
      <c r="IG923" s="27"/>
      <c r="IH923" s="27" t="s">
        <v>58</v>
      </c>
      <c r="IW923" s="27"/>
      <c r="IY923" s="27"/>
    </row>
    <row r="924" spans="1:259" customFormat="1" ht="0.75" customHeight="1" x14ac:dyDescent="0.25">
      <c r="A924" s="44"/>
      <c r="B924" s="45"/>
      <c r="C924" s="45"/>
      <c r="D924" s="45"/>
      <c r="E924" s="45"/>
      <c r="F924" s="45"/>
      <c r="G924" s="45"/>
      <c r="H924" s="46"/>
      <c r="I924" s="47"/>
      <c r="J924" s="47"/>
      <c r="K924" s="47"/>
      <c r="L924" s="48"/>
      <c r="M924" s="47"/>
      <c r="N924" s="48"/>
      <c r="O924" s="47"/>
      <c r="P924" s="49"/>
      <c r="HY924" s="27"/>
      <c r="HZ924" s="27"/>
      <c r="IA924" s="27"/>
      <c r="IB924" s="27"/>
      <c r="IC924" s="27"/>
      <c r="ID924" s="27"/>
      <c r="IE924" s="27"/>
      <c r="IG924" s="27"/>
      <c r="IH924" s="27"/>
      <c r="IW924" s="27"/>
      <c r="IY924" s="27"/>
    </row>
    <row r="925" spans="1:259" customFormat="1" ht="42.75" customHeight="1" x14ac:dyDescent="0.25">
      <c r="A925" s="28" t="s">
        <v>590</v>
      </c>
      <c r="B925" s="29" t="s">
        <v>150</v>
      </c>
      <c r="C925" s="150" t="s">
        <v>151</v>
      </c>
      <c r="D925" s="150"/>
      <c r="E925" s="150"/>
      <c r="F925" s="150"/>
      <c r="G925" s="150"/>
      <c r="H925" s="30" t="s">
        <v>145</v>
      </c>
      <c r="I925" s="31">
        <v>0.98</v>
      </c>
      <c r="J925" s="32">
        <v>1</v>
      </c>
      <c r="K925" s="50">
        <v>0.98</v>
      </c>
      <c r="L925" s="34"/>
      <c r="M925" s="31"/>
      <c r="N925" s="52">
        <v>224.38</v>
      </c>
      <c r="O925" s="31"/>
      <c r="P925" s="51">
        <v>219.89</v>
      </c>
      <c r="HY925" s="27"/>
      <c r="HZ925" s="27"/>
      <c r="IA925" s="27" t="s">
        <v>151</v>
      </c>
      <c r="IB925" s="27" t="s">
        <v>2</v>
      </c>
      <c r="IC925" s="27" t="s">
        <v>2</v>
      </c>
      <c r="ID925" s="27" t="s">
        <v>2</v>
      </c>
      <c r="IE925" s="27" t="s">
        <v>2</v>
      </c>
      <c r="IG925" s="27"/>
      <c r="IH925" s="27"/>
      <c r="IW925" s="27"/>
      <c r="IY925" s="27"/>
    </row>
    <row r="926" spans="1:259" customFormat="1" ht="15" x14ac:dyDescent="0.25">
      <c r="A926" s="42"/>
      <c r="B926" s="43"/>
      <c r="C926" s="152" t="s">
        <v>58</v>
      </c>
      <c r="D926" s="152"/>
      <c r="E926" s="152"/>
      <c r="F926" s="152"/>
      <c r="G926" s="152"/>
      <c r="H926" s="30"/>
      <c r="I926" s="31"/>
      <c r="J926" s="31"/>
      <c r="K926" s="31"/>
      <c r="L926" s="34"/>
      <c r="M926" s="31"/>
      <c r="N926" s="34"/>
      <c r="O926" s="31"/>
      <c r="P926" s="51">
        <v>219.89</v>
      </c>
      <c r="HY926" s="27"/>
      <c r="HZ926" s="27"/>
      <c r="IA926" s="27"/>
      <c r="IB926" s="27"/>
      <c r="IC926" s="27"/>
      <c r="ID926" s="27"/>
      <c r="IE926" s="27"/>
      <c r="IG926" s="27"/>
      <c r="IH926" s="27" t="s">
        <v>58</v>
      </c>
      <c r="IW926" s="27"/>
      <c r="IY926" s="27"/>
    </row>
    <row r="927" spans="1:259" customFormat="1" ht="0.75" customHeight="1" x14ac:dyDescent="0.25">
      <c r="A927" s="44"/>
      <c r="B927" s="45"/>
      <c r="C927" s="45"/>
      <c r="D927" s="45"/>
      <c r="E927" s="45"/>
      <c r="F927" s="45"/>
      <c r="G927" s="45"/>
      <c r="H927" s="46"/>
      <c r="I927" s="47"/>
      <c r="J927" s="47"/>
      <c r="K927" s="47"/>
      <c r="L927" s="48"/>
      <c r="M927" s="47"/>
      <c r="N927" s="48"/>
      <c r="O927" s="47"/>
      <c r="P927" s="49"/>
      <c r="HY927" s="27"/>
      <c r="HZ927" s="27"/>
      <c r="IA927" s="27"/>
      <c r="IB927" s="27"/>
      <c r="IC927" s="27"/>
      <c r="ID927" s="27"/>
      <c r="IE927" s="27"/>
      <c r="IG927" s="27"/>
      <c r="IH927" s="27"/>
      <c r="IW927" s="27"/>
      <c r="IY927" s="27"/>
    </row>
    <row r="928" spans="1:259" customFormat="1" ht="1.5" customHeight="1" x14ac:dyDescent="0.25">
      <c r="A928" s="44"/>
      <c r="B928" s="56"/>
      <c r="C928" s="56"/>
      <c r="D928" s="56"/>
      <c r="E928" s="56"/>
      <c r="F928" s="47"/>
      <c r="G928" s="47"/>
      <c r="H928" s="47"/>
      <c r="I928" s="47"/>
      <c r="J928" s="48"/>
      <c r="K928" s="47"/>
      <c r="L928" s="48"/>
      <c r="M928" s="57"/>
      <c r="N928" s="48"/>
      <c r="O928" s="58"/>
      <c r="P928" s="59"/>
      <c r="Q928" s="60"/>
      <c r="R928" s="61"/>
      <c r="HY928" s="27"/>
      <c r="HZ928" s="27"/>
      <c r="IA928" s="27"/>
      <c r="IB928" s="27"/>
      <c r="IC928" s="27"/>
      <c r="ID928" s="27"/>
      <c r="IE928" s="27"/>
      <c r="IG928" s="27"/>
      <c r="IH928" s="27"/>
      <c r="IW928" s="27"/>
      <c r="IY928" s="27"/>
    </row>
    <row r="929" spans="1:260" customFormat="1" ht="15" x14ac:dyDescent="0.25">
      <c r="A929" s="37"/>
      <c r="B929" s="62"/>
      <c r="C929" s="153" t="s">
        <v>591</v>
      </c>
      <c r="D929" s="153"/>
      <c r="E929" s="153"/>
      <c r="F929" s="153"/>
      <c r="G929" s="153"/>
      <c r="H929" s="153"/>
      <c r="I929" s="153"/>
      <c r="J929" s="153"/>
      <c r="K929" s="153"/>
      <c r="L929" s="153"/>
      <c r="M929" s="153"/>
      <c r="N929" s="153"/>
      <c r="O929" s="153"/>
      <c r="P929" s="64"/>
      <c r="Q929" s="60"/>
      <c r="R929" s="61"/>
      <c r="HY929" s="27"/>
      <c r="HZ929" s="27"/>
      <c r="IA929" s="27"/>
      <c r="IB929" s="27"/>
      <c r="IC929" s="27"/>
      <c r="ID929" s="27"/>
      <c r="IE929" s="27"/>
      <c r="IG929" s="27"/>
      <c r="IH929" s="27"/>
      <c r="IW929" s="27" t="s">
        <v>591</v>
      </c>
      <c r="IY929" s="27"/>
    </row>
    <row r="930" spans="1:260" customFormat="1" ht="15" x14ac:dyDescent="0.25">
      <c r="A930" s="37"/>
      <c r="B930" s="38"/>
      <c r="C930" s="120" t="s">
        <v>265</v>
      </c>
      <c r="D930" s="120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65">
        <v>222521.76</v>
      </c>
      <c r="Q930" s="60"/>
      <c r="R930" s="61"/>
      <c r="HY930" s="27"/>
      <c r="HZ930" s="27"/>
      <c r="IA930" s="27"/>
      <c r="IB930" s="27"/>
      <c r="IC930" s="27"/>
      <c r="ID930" s="27"/>
      <c r="IE930" s="27"/>
      <c r="IG930" s="27"/>
      <c r="IH930" s="27"/>
      <c r="IW930" s="27"/>
      <c r="IX930" s="3" t="s">
        <v>265</v>
      </c>
      <c r="IY930" s="27"/>
    </row>
    <row r="931" spans="1:260" customFormat="1" ht="15" x14ac:dyDescent="0.25">
      <c r="A931" s="37"/>
      <c r="B931" s="38"/>
      <c r="C931" s="120" t="s">
        <v>266</v>
      </c>
      <c r="D931" s="120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65">
        <v>405432.81</v>
      </c>
      <c r="Q931" s="60"/>
      <c r="R931" s="61"/>
      <c r="HY931" s="27"/>
      <c r="HZ931" s="27"/>
      <c r="IA931" s="27"/>
      <c r="IB931" s="27"/>
      <c r="IC931" s="27"/>
      <c r="ID931" s="27"/>
      <c r="IE931" s="27"/>
      <c r="IG931" s="27"/>
      <c r="IH931" s="27"/>
      <c r="IW931" s="27"/>
      <c r="IX931" s="3" t="s">
        <v>266</v>
      </c>
      <c r="IY931" s="27"/>
    </row>
    <row r="932" spans="1:260" customFormat="1" ht="15" x14ac:dyDescent="0.25">
      <c r="A932" s="37"/>
      <c r="B932" s="38"/>
      <c r="C932" s="120" t="s">
        <v>268</v>
      </c>
      <c r="D932" s="120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65">
        <v>110632.96000000001</v>
      </c>
      <c r="Q932" s="60"/>
      <c r="R932" s="61"/>
      <c r="HY932" s="27"/>
      <c r="HZ932" s="27"/>
      <c r="IA932" s="27"/>
      <c r="IB932" s="27"/>
      <c r="IC932" s="27"/>
      <c r="ID932" s="27"/>
      <c r="IE932" s="27"/>
      <c r="IG932" s="27"/>
      <c r="IH932" s="27"/>
      <c r="IW932" s="27"/>
      <c r="IX932" s="3" t="s">
        <v>268</v>
      </c>
      <c r="IY932" s="27"/>
    </row>
    <row r="933" spans="1:260" customFormat="1" ht="15" x14ac:dyDescent="0.25">
      <c r="A933" s="37"/>
      <c r="B933" s="38"/>
      <c r="C933" s="120" t="s">
        <v>269</v>
      </c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65">
        <v>116345.67</v>
      </c>
      <c r="Q933" s="60"/>
      <c r="R933" s="61"/>
      <c r="HY933" s="27"/>
      <c r="HZ933" s="27"/>
      <c r="IA933" s="27"/>
      <c r="IB933" s="27"/>
      <c r="IC933" s="27"/>
      <c r="ID933" s="27"/>
      <c r="IE933" s="27"/>
      <c r="IG933" s="27"/>
      <c r="IH933" s="27"/>
      <c r="IW933" s="27"/>
      <c r="IX933" s="3" t="s">
        <v>269</v>
      </c>
      <c r="IY933" s="27"/>
    </row>
    <row r="934" spans="1:260" customFormat="1" ht="15" x14ac:dyDescent="0.25">
      <c r="A934" s="37"/>
      <c r="B934" s="38"/>
      <c r="C934" s="120" t="s">
        <v>270</v>
      </c>
      <c r="D934" s="120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65">
        <v>66565.38</v>
      </c>
      <c r="Q934" s="60"/>
      <c r="R934" s="61"/>
      <c r="HY934" s="27"/>
      <c r="HZ934" s="27"/>
      <c r="IA934" s="27"/>
      <c r="IB934" s="27"/>
      <c r="IC934" s="27"/>
      <c r="ID934" s="27"/>
      <c r="IE934" s="27"/>
      <c r="IG934" s="27"/>
      <c r="IH934" s="27"/>
      <c r="IW934" s="27"/>
      <c r="IX934" s="3" t="s">
        <v>270</v>
      </c>
      <c r="IY934" s="27"/>
    </row>
    <row r="935" spans="1:260" customFormat="1" ht="15" x14ac:dyDescent="0.25">
      <c r="A935" s="37"/>
      <c r="B935" s="62"/>
      <c r="C935" s="153" t="s">
        <v>592</v>
      </c>
      <c r="D935" s="153"/>
      <c r="E935" s="153"/>
      <c r="F935" s="153"/>
      <c r="G935" s="153"/>
      <c r="H935" s="153"/>
      <c r="I935" s="153"/>
      <c r="J935" s="153"/>
      <c r="K935" s="153"/>
      <c r="L935" s="153"/>
      <c r="M935" s="153"/>
      <c r="N935" s="153"/>
      <c r="O935" s="153"/>
      <c r="P935" s="66">
        <v>405432.81</v>
      </c>
      <c r="Q935" s="60"/>
      <c r="R935" s="61"/>
      <c r="HY935" s="27"/>
      <c r="HZ935" s="27"/>
      <c r="IA935" s="27"/>
      <c r="IB935" s="27"/>
      <c r="IC935" s="27"/>
      <c r="ID935" s="27"/>
      <c r="IE935" s="27"/>
      <c r="IG935" s="27"/>
      <c r="IH935" s="27"/>
      <c r="IW935" s="27"/>
      <c r="IY935" s="27" t="s">
        <v>592</v>
      </c>
    </row>
    <row r="936" spans="1:260" customFormat="1" ht="15" x14ac:dyDescent="0.25">
      <c r="A936" s="67"/>
      <c r="B936" s="68"/>
      <c r="C936" s="154" t="s">
        <v>272</v>
      </c>
      <c r="D936" s="154"/>
      <c r="E936" s="69"/>
      <c r="F936" s="69"/>
      <c r="G936" s="69"/>
      <c r="H936" s="69"/>
      <c r="I936" s="69"/>
      <c r="J936" s="69"/>
      <c r="K936" s="70"/>
      <c r="L936" s="69"/>
      <c r="M936" s="69"/>
      <c r="N936" s="69"/>
      <c r="O936" s="69" t="s">
        <v>273</v>
      </c>
      <c r="P936" s="71">
        <f>P334</f>
        <v>0</v>
      </c>
      <c r="Q936" s="60"/>
      <c r="R936" s="61"/>
      <c r="HY936" s="27"/>
      <c r="HZ936" s="27"/>
      <c r="IA936" s="27"/>
      <c r="IB936" s="27"/>
      <c r="IC936" s="27"/>
      <c r="ID936" s="27"/>
      <c r="IE936" s="27"/>
      <c r="IG936" s="27"/>
      <c r="IH936" s="27"/>
      <c r="IW936" s="27"/>
      <c r="IX936" s="3" t="s">
        <v>274</v>
      </c>
      <c r="IY936" s="27"/>
    </row>
    <row r="937" spans="1:260" customFormat="1" ht="15" x14ac:dyDescent="0.25">
      <c r="A937" s="72"/>
      <c r="B937" s="73"/>
      <c r="C937" s="155" t="s">
        <v>593</v>
      </c>
      <c r="D937" s="155"/>
      <c r="E937" s="155"/>
      <c r="F937" s="155"/>
      <c r="G937" s="155"/>
      <c r="H937" s="155"/>
      <c r="I937" s="155"/>
      <c r="J937" s="155"/>
      <c r="K937" s="155"/>
      <c r="L937" s="155"/>
      <c r="M937" s="155"/>
      <c r="N937" s="155"/>
      <c r="O937" s="155"/>
      <c r="P937" s="74">
        <f>ROUND(P935*P936,2)</f>
        <v>0</v>
      </c>
      <c r="Q937" s="60"/>
      <c r="R937" s="61"/>
      <c r="HY937" s="27"/>
      <c r="HZ937" s="27"/>
      <c r="IA937" s="27"/>
      <c r="IB937" s="27"/>
      <c r="IC937" s="27"/>
      <c r="ID937" s="27"/>
      <c r="IE937" s="27"/>
      <c r="IG937" s="27"/>
      <c r="IH937" s="27"/>
      <c r="IW937" s="27"/>
      <c r="IY937" s="27"/>
      <c r="IZ937" s="3" t="s">
        <v>276</v>
      </c>
    </row>
    <row r="938" spans="1:260" customFormat="1" ht="15" x14ac:dyDescent="0.25">
      <c r="A938" s="37"/>
      <c r="B938" s="38"/>
      <c r="C938" s="120" t="s">
        <v>594</v>
      </c>
      <c r="D938" s="120"/>
      <c r="E938" s="120"/>
      <c r="F938" s="120"/>
      <c r="G938" s="120"/>
      <c r="H938" s="120"/>
      <c r="I938" s="120"/>
      <c r="J938" s="120"/>
      <c r="K938" s="87" t="s">
        <v>595</v>
      </c>
      <c r="L938" s="63"/>
      <c r="M938" s="63"/>
      <c r="O938" s="63"/>
      <c r="P938" s="88"/>
      <c r="Q938" s="60"/>
      <c r="R938" s="61"/>
      <c r="HY938" s="27"/>
      <c r="HZ938" s="27"/>
      <c r="IA938" s="27"/>
      <c r="IB938" s="27"/>
      <c r="IC938" s="27"/>
      <c r="ID938" s="27"/>
      <c r="IE938" s="27"/>
      <c r="IG938" s="27"/>
      <c r="IH938" s="27"/>
      <c r="IW938" s="27"/>
      <c r="IY938" s="27"/>
      <c r="IZ938" s="3" t="s">
        <v>594</v>
      </c>
    </row>
    <row r="939" spans="1:260" customFormat="1" ht="15" x14ac:dyDescent="0.25">
      <c r="A939" s="147" t="s">
        <v>596</v>
      </c>
      <c r="B939" s="148"/>
      <c r="C939" s="148"/>
      <c r="D939" s="148"/>
      <c r="E939" s="148"/>
      <c r="F939" s="148"/>
      <c r="G939" s="148"/>
      <c r="H939" s="148"/>
      <c r="I939" s="148"/>
      <c r="J939" s="148"/>
      <c r="K939" s="148"/>
      <c r="L939" s="148"/>
      <c r="M939" s="148"/>
      <c r="N939" s="148"/>
      <c r="O939" s="148"/>
      <c r="P939" s="149"/>
      <c r="HY939" s="27" t="s">
        <v>596</v>
      </c>
      <c r="HZ939" s="27"/>
      <c r="IA939" s="27"/>
      <c r="IB939" s="27"/>
      <c r="IC939" s="27"/>
      <c r="ID939" s="27"/>
      <c r="IE939" s="27"/>
      <c r="IG939" s="27"/>
      <c r="IH939" s="27"/>
      <c r="IW939" s="27"/>
      <c r="IY939" s="27"/>
    </row>
    <row r="940" spans="1:260" customFormat="1" ht="17.25" customHeight="1" x14ac:dyDescent="0.25">
      <c r="A940" s="75" t="s">
        <v>597</v>
      </c>
      <c r="B940" s="76" t="s">
        <v>279</v>
      </c>
      <c r="C940" s="157" t="s">
        <v>598</v>
      </c>
      <c r="D940" s="157"/>
      <c r="E940" s="157"/>
      <c r="F940" s="157"/>
      <c r="G940" s="157"/>
      <c r="H940" s="75" t="s">
        <v>281</v>
      </c>
      <c r="I940" s="77">
        <v>28.6</v>
      </c>
      <c r="J940" s="78">
        <v>1</v>
      </c>
      <c r="K940" s="85">
        <v>28.6</v>
      </c>
      <c r="L940" s="79"/>
      <c r="M940" s="77"/>
      <c r="N940" s="80">
        <v>0</v>
      </c>
      <c r="O940" s="77"/>
      <c r="P940" s="80">
        <f t="shared" ref="P940:P944" si="2">ROUND(K940*N940,2)</f>
        <v>0</v>
      </c>
      <c r="HY940" s="27"/>
      <c r="HZ940" s="27"/>
      <c r="IA940" s="27" t="s">
        <v>598</v>
      </c>
      <c r="IB940" s="27" t="s">
        <v>2</v>
      </c>
      <c r="IC940" s="27" t="s">
        <v>2</v>
      </c>
      <c r="ID940" s="27" t="s">
        <v>2</v>
      </c>
      <c r="IE940" s="27" t="s">
        <v>2</v>
      </c>
      <c r="IG940" s="27"/>
      <c r="IH940" s="27"/>
      <c r="IW940" s="27"/>
      <c r="IY940" s="27"/>
    </row>
    <row r="941" spans="1:260" customFormat="1" ht="17.25" customHeight="1" x14ac:dyDescent="0.25">
      <c r="A941" s="75" t="s">
        <v>599</v>
      </c>
      <c r="B941" s="76" t="s">
        <v>279</v>
      </c>
      <c r="C941" s="157" t="s">
        <v>600</v>
      </c>
      <c r="D941" s="157"/>
      <c r="E941" s="157"/>
      <c r="F941" s="157"/>
      <c r="G941" s="157"/>
      <c r="H941" s="75" t="s">
        <v>281</v>
      </c>
      <c r="I941" s="77">
        <v>12.48</v>
      </c>
      <c r="J941" s="78">
        <v>1</v>
      </c>
      <c r="K941" s="81">
        <v>12.48</v>
      </c>
      <c r="L941" s="79"/>
      <c r="M941" s="77"/>
      <c r="N941" s="80">
        <v>0</v>
      </c>
      <c r="O941" s="77"/>
      <c r="P941" s="80">
        <f t="shared" si="2"/>
        <v>0</v>
      </c>
      <c r="HY941" s="27"/>
      <c r="HZ941" s="27"/>
      <c r="IA941" s="27" t="s">
        <v>600</v>
      </c>
      <c r="IB941" s="27" t="s">
        <v>2</v>
      </c>
      <c r="IC941" s="27" t="s">
        <v>2</v>
      </c>
      <c r="ID941" s="27" t="s">
        <v>2</v>
      </c>
      <c r="IE941" s="27" t="s">
        <v>2</v>
      </c>
      <c r="IG941" s="27"/>
      <c r="IH941" s="27"/>
      <c r="IW941" s="27"/>
      <c r="IY941" s="27"/>
    </row>
    <row r="942" spans="1:260" customFormat="1" ht="23.25" x14ac:dyDescent="0.25">
      <c r="A942" s="75" t="s">
        <v>601</v>
      </c>
      <c r="B942" s="76" t="s">
        <v>279</v>
      </c>
      <c r="C942" s="157" t="s">
        <v>602</v>
      </c>
      <c r="D942" s="157"/>
      <c r="E942" s="157"/>
      <c r="F942" s="157"/>
      <c r="G942" s="157"/>
      <c r="H942" s="75" t="s">
        <v>100</v>
      </c>
      <c r="I942" s="77">
        <v>7</v>
      </c>
      <c r="J942" s="78">
        <v>1</v>
      </c>
      <c r="K942" s="78">
        <v>7</v>
      </c>
      <c r="L942" s="79"/>
      <c r="M942" s="77"/>
      <c r="N942" s="80">
        <v>0</v>
      </c>
      <c r="O942" s="77"/>
      <c r="P942" s="80">
        <f t="shared" si="2"/>
        <v>0</v>
      </c>
      <c r="HY942" s="27"/>
      <c r="HZ942" s="27"/>
      <c r="IA942" s="27" t="s">
        <v>602</v>
      </c>
      <c r="IB942" s="27" t="s">
        <v>2</v>
      </c>
      <c r="IC942" s="27" t="s">
        <v>2</v>
      </c>
      <c r="ID942" s="27" t="s">
        <v>2</v>
      </c>
      <c r="IE942" s="27" t="s">
        <v>2</v>
      </c>
      <c r="IG942" s="27"/>
      <c r="IH942" s="27"/>
      <c r="IW942" s="27"/>
      <c r="IY942" s="27"/>
    </row>
    <row r="943" spans="1:260" customFormat="1" ht="15.75" customHeight="1" x14ac:dyDescent="0.25">
      <c r="A943" s="75" t="s">
        <v>603</v>
      </c>
      <c r="B943" s="76" t="s">
        <v>279</v>
      </c>
      <c r="C943" s="157" t="s">
        <v>604</v>
      </c>
      <c r="D943" s="157"/>
      <c r="E943" s="157"/>
      <c r="F943" s="157"/>
      <c r="G943" s="157"/>
      <c r="H943" s="75" t="s">
        <v>100</v>
      </c>
      <c r="I943" s="77">
        <v>2.5</v>
      </c>
      <c r="J943" s="78">
        <v>1</v>
      </c>
      <c r="K943" s="85">
        <v>2.5</v>
      </c>
      <c r="L943" s="79"/>
      <c r="M943" s="77"/>
      <c r="N943" s="80">
        <v>0</v>
      </c>
      <c r="O943" s="77"/>
      <c r="P943" s="80">
        <f t="shared" si="2"/>
        <v>0</v>
      </c>
      <c r="HY943" s="27"/>
      <c r="HZ943" s="27"/>
      <c r="IA943" s="27" t="s">
        <v>604</v>
      </c>
      <c r="IB943" s="27" t="s">
        <v>2</v>
      </c>
      <c r="IC943" s="27" t="s">
        <v>2</v>
      </c>
      <c r="ID943" s="27" t="s">
        <v>2</v>
      </c>
      <c r="IE943" s="27" t="s">
        <v>2</v>
      </c>
      <c r="IG943" s="27"/>
      <c r="IH943" s="27"/>
      <c r="IW943" s="27"/>
      <c r="IY943" s="27"/>
    </row>
    <row r="944" spans="1:260" customFormat="1" ht="14.25" customHeight="1" x14ac:dyDescent="0.25">
      <c r="A944" s="75" t="s">
        <v>605</v>
      </c>
      <c r="B944" s="76" t="s">
        <v>279</v>
      </c>
      <c r="C944" s="157" t="s">
        <v>606</v>
      </c>
      <c r="D944" s="157"/>
      <c r="E944" s="157"/>
      <c r="F944" s="157"/>
      <c r="G944" s="157"/>
      <c r="H944" s="75" t="s">
        <v>79</v>
      </c>
      <c r="I944" s="77">
        <v>2</v>
      </c>
      <c r="J944" s="78">
        <v>1</v>
      </c>
      <c r="K944" s="78">
        <v>2</v>
      </c>
      <c r="L944" s="79"/>
      <c r="M944" s="77"/>
      <c r="N944" s="80">
        <v>0</v>
      </c>
      <c r="O944" s="77"/>
      <c r="P944" s="80">
        <f t="shared" si="2"/>
        <v>0</v>
      </c>
      <c r="HY944" s="27"/>
      <c r="HZ944" s="27"/>
      <c r="IA944" s="27" t="s">
        <v>606</v>
      </c>
      <c r="IB944" s="27" t="s">
        <v>2</v>
      </c>
      <c r="IC944" s="27" t="s">
        <v>2</v>
      </c>
      <c r="ID944" s="27" t="s">
        <v>2</v>
      </c>
      <c r="IE944" s="27" t="s">
        <v>2</v>
      </c>
      <c r="IG944" s="27"/>
      <c r="IH944" s="27"/>
      <c r="IW944" s="27"/>
      <c r="IY944" s="27"/>
    </row>
    <row r="945" spans="1:259" customFormat="1" ht="15.75" customHeight="1" x14ac:dyDescent="0.25">
      <c r="A945" s="82"/>
      <c r="B945" s="83"/>
      <c r="C945" s="158" t="s">
        <v>607</v>
      </c>
      <c r="D945" s="158"/>
      <c r="E945" s="158"/>
      <c r="F945" s="158"/>
      <c r="G945" s="158"/>
      <c r="H945" s="158"/>
      <c r="I945" s="158"/>
      <c r="J945" s="158"/>
      <c r="K945" s="158"/>
      <c r="L945" s="158"/>
      <c r="M945" s="158"/>
      <c r="N945" s="158"/>
      <c r="O945" s="158"/>
      <c r="P945" s="84">
        <f>ROUND(SUM(P940:P944),2)</f>
        <v>0</v>
      </c>
      <c r="Q945" s="60"/>
      <c r="R945" s="61"/>
      <c r="HY945" s="27"/>
      <c r="HZ945" s="27"/>
      <c r="IA945" s="27"/>
      <c r="IB945" s="27"/>
      <c r="IC945" s="27"/>
      <c r="ID945" s="27"/>
      <c r="IE945" s="27"/>
      <c r="IG945" s="27"/>
      <c r="IH945" s="27"/>
      <c r="IW945" s="27"/>
      <c r="IY945" s="27" t="s">
        <v>607</v>
      </c>
    </row>
    <row r="946" spans="1:259" customFormat="1" ht="15" x14ac:dyDescent="0.25">
      <c r="A946" s="147" t="s">
        <v>608</v>
      </c>
      <c r="B946" s="148"/>
      <c r="C946" s="148"/>
      <c r="D946" s="148"/>
      <c r="E946" s="148"/>
      <c r="F946" s="148"/>
      <c r="G946" s="148"/>
      <c r="H946" s="148"/>
      <c r="I946" s="148"/>
      <c r="J946" s="148"/>
      <c r="K946" s="148"/>
      <c r="L946" s="148"/>
      <c r="M946" s="148"/>
      <c r="N946" s="148"/>
      <c r="O946" s="148"/>
      <c r="P946" s="149"/>
      <c r="HY946" s="27" t="s">
        <v>608</v>
      </c>
      <c r="HZ946" s="27"/>
      <c r="IA946" s="27"/>
      <c r="IB946" s="27"/>
      <c r="IC946" s="27"/>
      <c r="ID946" s="27"/>
      <c r="IE946" s="27"/>
      <c r="IG946" s="27"/>
      <c r="IH946" s="27"/>
      <c r="IW946" s="27"/>
      <c r="IY946" s="27"/>
    </row>
    <row r="947" spans="1:259" customFormat="1" ht="15" x14ac:dyDescent="0.25">
      <c r="A947" s="147" t="s">
        <v>609</v>
      </c>
      <c r="B947" s="148"/>
      <c r="C947" s="148"/>
      <c r="D947" s="148"/>
      <c r="E947" s="148"/>
      <c r="F947" s="148"/>
      <c r="G947" s="148"/>
      <c r="H947" s="148"/>
      <c r="I947" s="148"/>
      <c r="J947" s="148"/>
      <c r="K947" s="148"/>
      <c r="L947" s="148"/>
      <c r="M947" s="148"/>
      <c r="N947" s="148"/>
      <c r="O947" s="148"/>
      <c r="P947" s="149"/>
      <c r="HY947" s="27"/>
      <c r="HZ947" s="27" t="s">
        <v>609</v>
      </c>
      <c r="IA947" s="27"/>
      <c r="IB947" s="27"/>
      <c r="IC947" s="27"/>
      <c r="ID947" s="27"/>
      <c r="IE947" s="27"/>
      <c r="IG947" s="27"/>
      <c r="IH947" s="27"/>
      <c r="IW947" s="27"/>
      <c r="IY947" s="27"/>
    </row>
    <row r="948" spans="1:259" customFormat="1" ht="23.25" x14ac:dyDescent="0.25">
      <c r="A948" s="28" t="s">
        <v>610</v>
      </c>
      <c r="B948" s="29" t="s">
        <v>155</v>
      </c>
      <c r="C948" s="150" t="s">
        <v>156</v>
      </c>
      <c r="D948" s="150"/>
      <c r="E948" s="150"/>
      <c r="F948" s="150"/>
      <c r="G948" s="150"/>
      <c r="H948" s="30" t="s">
        <v>55</v>
      </c>
      <c r="I948" s="31">
        <v>1.53</v>
      </c>
      <c r="J948" s="32">
        <v>1</v>
      </c>
      <c r="K948" s="50">
        <v>1.53</v>
      </c>
      <c r="L948" s="34"/>
      <c r="M948" s="31"/>
      <c r="N948" s="34"/>
      <c r="O948" s="31"/>
      <c r="P948" s="35"/>
      <c r="HY948" s="27"/>
      <c r="HZ948" s="27"/>
      <c r="IA948" s="27" t="s">
        <v>156</v>
      </c>
      <c r="IB948" s="27" t="s">
        <v>2</v>
      </c>
      <c r="IC948" s="27" t="s">
        <v>2</v>
      </c>
      <c r="ID948" s="27" t="s">
        <v>2</v>
      </c>
      <c r="IE948" s="27" t="s">
        <v>2</v>
      </c>
      <c r="IG948" s="27"/>
      <c r="IH948" s="27"/>
      <c r="IW948" s="27"/>
      <c r="IY948" s="27"/>
    </row>
    <row r="949" spans="1:259" customFormat="1" ht="15" x14ac:dyDescent="0.25">
      <c r="A949" s="36"/>
      <c r="B949" s="6"/>
      <c r="C949" s="119" t="s">
        <v>611</v>
      </c>
      <c r="D949" s="119"/>
      <c r="E949" s="119"/>
      <c r="F949" s="119"/>
      <c r="G949" s="119"/>
      <c r="H949" s="119"/>
      <c r="I949" s="119"/>
      <c r="J949" s="119"/>
      <c r="K949" s="119"/>
      <c r="L949" s="119"/>
      <c r="M949" s="119"/>
      <c r="N949" s="119"/>
      <c r="O949" s="119"/>
      <c r="P949" s="151"/>
      <c r="HY949" s="27"/>
      <c r="HZ949" s="27"/>
      <c r="IA949" s="27"/>
      <c r="IB949" s="27"/>
      <c r="IC949" s="27"/>
      <c r="ID949" s="27"/>
      <c r="IE949" s="27"/>
      <c r="IF949" s="3" t="s">
        <v>611</v>
      </c>
      <c r="IG949" s="27"/>
      <c r="IH949" s="27"/>
      <c r="IW949" s="27"/>
      <c r="IY949" s="27"/>
    </row>
    <row r="950" spans="1:259" customFormat="1" ht="15" x14ac:dyDescent="0.25">
      <c r="A950" s="37"/>
      <c r="B950" s="38"/>
      <c r="C950" s="152" t="s">
        <v>57</v>
      </c>
      <c r="D950" s="152"/>
      <c r="E950" s="152"/>
      <c r="F950" s="152"/>
      <c r="G950" s="152"/>
      <c r="H950" s="30"/>
      <c r="I950" s="31"/>
      <c r="J950" s="31"/>
      <c r="K950" s="31"/>
      <c r="L950" s="34"/>
      <c r="M950" s="31"/>
      <c r="N950" s="39"/>
      <c r="O950" s="31"/>
      <c r="P950" s="40">
        <v>5759.18</v>
      </c>
      <c r="Q950" s="41"/>
      <c r="R950" s="41"/>
      <c r="HY950" s="27"/>
      <c r="HZ950" s="27"/>
      <c r="IA950" s="27"/>
      <c r="IB950" s="27"/>
      <c r="IC950" s="27"/>
      <c r="ID950" s="27"/>
      <c r="IE950" s="27"/>
      <c r="IG950" s="27" t="s">
        <v>57</v>
      </c>
      <c r="IH950" s="27"/>
      <c r="IW950" s="27"/>
      <c r="IY950" s="27"/>
    </row>
    <row r="951" spans="1:259" customFormat="1" ht="15" x14ac:dyDescent="0.25">
      <c r="A951" s="42"/>
      <c r="B951" s="43"/>
      <c r="C951" s="152" t="s">
        <v>58</v>
      </c>
      <c r="D951" s="152"/>
      <c r="E951" s="152"/>
      <c r="F951" s="152"/>
      <c r="G951" s="152"/>
      <c r="H951" s="30"/>
      <c r="I951" s="31"/>
      <c r="J951" s="31"/>
      <c r="K951" s="31"/>
      <c r="L951" s="34"/>
      <c r="M951" s="31"/>
      <c r="N951" s="39">
        <v>6716.18</v>
      </c>
      <c r="O951" s="31"/>
      <c r="P951" s="40">
        <v>10275.76</v>
      </c>
      <c r="HY951" s="27"/>
      <c r="HZ951" s="27"/>
      <c r="IA951" s="27"/>
      <c r="IB951" s="27"/>
      <c r="IC951" s="27"/>
      <c r="ID951" s="27"/>
      <c r="IE951" s="27"/>
      <c r="IG951" s="27"/>
      <c r="IH951" s="27" t="s">
        <v>58</v>
      </c>
      <c r="IW951" s="27"/>
      <c r="IY951" s="27"/>
    </row>
    <row r="952" spans="1:259" customFormat="1" ht="0.75" customHeight="1" x14ac:dyDescent="0.25">
      <c r="A952" s="44"/>
      <c r="B952" s="45"/>
      <c r="C952" s="45"/>
      <c r="D952" s="45"/>
      <c r="E952" s="45"/>
      <c r="F952" s="45"/>
      <c r="G952" s="45"/>
      <c r="H952" s="46"/>
      <c r="I952" s="47"/>
      <c r="J952" s="47"/>
      <c r="K952" s="47"/>
      <c r="L952" s="48"/>
      <c r="M952" s="47"/>
      <c r="N952" s="48"/>
      <c r="O952" s="47"/>
      <c r="P952" s="49"/>
      <c r="HY952" s="27"/>
      <c r="HZ952" s="27"/>
      <c r="IA952" s="27"/>
      <c r="IB952" s="27"/>
      <c r="IC952" s="27"/>
      <c r="ID952" s="27"/>
      <c r="IE952" s="27"/>
      <c r="IG952" s="27"/>
      <c r="IH952" s="27"/>
      <c r="IW952" s="27"/>
      <c r="IY952" s="27"/>
    </row>
    <row r="953" spans="1:259" customFormat="1" ht="15" x14ac:dyDescent="0.25">
      <c r="A953" s="147" t="s">
        <v>496</v>
      </c>
      <c r="B953" s="148"/>
      <c r="C953" s="148"/>
      <c r="D953" s="148"/>
      <c r="E953" s="148"/>
      <c r="F953" s="148"/>
      <c r="G953" s="148"/>
      <c r="H953" s="148"/>
      <c r="I953" s="148"/>
      <c r="J953" s="148"/>
      <c r="K953" s="148"/>
      <c r="L953" s="148"/>
      <c r="M953" s="148"/>
      <c r="N953" s="148"/>
      <c r="O953" s="148"/>
      <c r="P953" s="149"/>
      <c r="HY953" s="27"/>
      <c r="HZ953" s="27" t="s">
        <v>496</v>
      </c>
      <c r="IA953" s="27"/>
      <c r="IB953" s="27"/>
      <c r="IC953" s="27"/>
      <c r="ID953" s="27"/>
      <c r="IE953" s="27"/>
      <c r="IG953" s="27"/>
      <c r="IH953" s="27"/>
      <c r="IW953" s="27"/>
      <c r="IY953" s="27"/>
    </row>
    <row r="954" spans="1:259" customFormat="1" ht="24.75" customHeight="1" x14ac:dyDescent="0.25">
      <c r="A954" s="28" t="s">
        <v>612</v>
      </c>
      <c r="B954" s="29" t="s">
        <v>613</v>
      </c>
      <c r="C954" s="150" t="s">
        <v>614</v>
      </c>
      <c r="D954" s="150"/>
      <c r="E954" s="150"/>
      <c r="F954" s="150"/>
      <c r="G954" s="150"/>
      <c r="H954" s="30" t="s">
        <v>65</v>
      </c>
      <c r="I954" s="31">
        <v>0.42</v>
      </c>
      <c r="J954" s="32">
        <v>1</v>
      </c>
      <c r="K954" s="50">
        <v>0.42</v>
      </c>
      <c r="L954" s="34"/>
      <c r="M954" s="31"/>
      <c r="N954" s="34"/>
      <c r="O954" s="31"/>
      <c r="P954" s="35"/>
      <c r="HY954" s="27"/>
      <c r="HZ954" s="27"/>
      <c r="IA954" s="27" t="s">
        <v>614</v>
      </c>
      <c r="IB954" s="27" t="s">
        <v>2</v>
      </c>
      <c r="IC954" s="27" t="s">
        <v>2</v>
      </c>
      <c r="ID954" s="27" t="s">
        <v>2</v>
      </c>
      <c r="IE954" s="27" t="s">
        <v>2</v>
      </c>
      <c r="IG954" s="27"/>
      <c r="IH954" s="27"/>
      <c r="IW954" s="27"/>
      <c r="IY954" s="27"/>
    </row>
    <row r="955" spans="1:259" customFormat="1" ht="15" x14ac:dyDescent="0.25">
      <c r="A955" s="36"/>
      <c r="B955" s="6"/>
      <c r="C955" s="119" t="s">
        <v>615</v>
      </c>
      <c r="D955" s="119"/>
      <c r="E955" s="119"/>
      <c r="F955" s="119"/>
      <c r="G955" s="119"/>
      <c r="H955" s="119"/>
      <c r="I955" s="119"/>
      <c r="J955" s="119"/>
      <c r="K955" s="119"/>
      <c r="L955" s="119"/>
      <c r="M955" s="119"/>
      <c r="N955" s="119"/>
      <c r="O955" s="119"/>
      <c r="P955" s="151"/>
      <c r="HY955" s="27"/>
      <c r="HZ955" s="27"/>
      <c r="IA955" s="27"/>
      <c r="IB955" s="27"/>
      <c r="IC955" s="27"/>
      <c r="ID955" s="27"/>
      <c r="IE955" s="27"/>
      <c r="IF955" s="3" t="s">
        <v>615</v>
      </c>
      <c r="IG955" s="27"/>
      <c r="IH955" s="27"/>
      <c r="IW955" s="27"/>
      <c r="IY955" s="27"/>
    </row>
    <row r="956" spans="1:259" customFormat="1" ht="15" x14ac:dyDescent="0.25">
      <c r="A956" s="37"/>
      <c r="B956" s="38"/>
      <c r="C956" s="152" t="s">
        <v>57</v>
      </c>
      <c r="D956" s="152"/>
      <c r="E956" s="152"/>
      <c r="F956" s="152"/>
      <c r="G956" s="152"/>
      <c r="H956" s="30"/>
      <c r="I956" s="31"/>
      <c r="J956" s="31"/>
      <c r="K956" s="31"/>
      <c r="L956" s="34"/>
      <c r="M956" s="31"/>
      <c r="N956" s="39"/>
      <c r="O956" s="31"/>
      <c r="P956" s="40">
        <v>31390.68</v>
      </c>
      <c r="Q956" s="41"/>
      <c r="R956" s="41"/>
      <c r="HY956" s="27"/>
      <c r="HZ956" s="27"/>
      <c r="IA956" s="27"/>
      <c r="IB956" s="27"/>
      <c r="IC956" s="27"/>
      <c r="ID956" s="27"/>
      <c r="IE956" s="27"/>
      <c r="IG956" s="27" t="s">
        <v>57</v>
      </c>
      <c r="IH956" s="27"/>
      <c r="IW956" s="27"/>
      <c r="IY956" s="27"/>
    </row>
    <row r="957" spans="1:259" customFormat="1" ht="15" x14ac:dyDescent="0.25">
      <c r="A957" s="42"/>
      <c r="B957" s="43"/>
      <c r="C957" s="152" t="s">
        <v>58</v>
      </c>
      <c r="D957" s="152"/>
      <c r="E957" s="152"/>
      <c r="F957" s="152"/>
      <c r="G957" s="152"/>
      <c r="H957" s="30"/>
      <c r="I957" s="31"/>
      <c r="J957" s="31"/>
      <c r="K957" s="31"/>
      <c r="L957" s="34"/>
      <c r="M957" s="31"/>
      <c r="N957" s="39">
        <v>183954.36</v>
      </c>
      <c r="O957" s="31"/>
      <c r="P957" s="40">
        <v>77260.83</v>
      </c>
      <c r="HY957" s="27"/>
      <c r="HZ957" s="27"/>
      <c r="IA957" s="27"/>
      <c r="IB957" s="27"/>
      <c r="IC957" s="27"/>
      <c r="ID957" s="27"/>
      <c r="IE957" s="27"/>
      <c r="IG957" s="27"/>
      <c r="IH957" s="27" t="s">
        <v>58</v>
      </c>
      <c r="IW957" s="27"/>
      <c r="IY957" s="27"/>
    </row>
    <row r="958" spans="1:259" customFormat="1" ht="0.75" customHeight="1" x14ac:dyDescent="0.25">
      <c r="A958" s="44"/>
      <c r="B958" s="45"/>
      <c r="C958" s="45"/>
      <c r="D958" s="45"/>
      <c r="E958" s="45"/>
      <c r="F958" s="45"/>
      <c r="G958" s="45"/>
      <c r="H958" s="46"/>
      <c r="I958" s="47"/>
      <c r="J958" s="47"/>
      <c r="K958" s="47"/>
      <c r="L958" s="48"/>
      <c r="M958" s="47"/>
      <c r="N958" s="48"/>
      <c r="O958" s="47"/>
      <c r="P958" s="49"/>
      <c r="HY958" s="27"/>
      <c r="HZ958" s="27"/>
      <c r="IA958" s="27"/>
      <c r="IB958" s="27"/>
      <c r="IC958" s="27"/>
      <c r="ID958" s="27"/>
      <c r="IE958" s="27"/>
      <c r="IG958" s="27"/>
      <c r="IH958" s="27"/>
      <c r="IW958" s="27"/>
      <c r="IY958" s="27"/>
    </row>
    <row r="959" spans="1:259" customFormat="1" ht="34.5" x14ac:dyDescent="0.25">
      <c r="A959" s="28" t="s">
        <v>616</v>
      </c>
      <c r="B959" s="29" t="s">
        <v>85</v>
      </c>
      <c r="C959" s="150" t="s">
        <v>617</v>
      </c>
      <c r="D959" s="150"/>
      <c r="E959" s="150"/>
      <c r="F959" s="150"/>
      <c r="G959" s="150"/>
      <c r="H959" s="30" t="s">
        <v>79</v>
      </c>
      <c r="I959" s="31">
        <v>8</v>
      </c>
      <c r="J959" s="32">
        <v>1</v>
      </c>
      <c r="K959" s="32">
        <v>8</v>
      </c>
      <c r="L959" s="34"/>
      <c r="M959" s="31"/>
      <c r="N959" s="34"/>
      <c r="O959" s="31"/>
      <c r="P959" s="35"/>
      <c r="HY959" s="27"/>
      <c r="HZ959" s="27"/>
      <c r="IA959" s="27" t="s">
        <v>617</v>
      </c>
      <c r="IB959" s="27" t="s">
        <v>2</v>
      </c>
      <c r="IC959" s="27" t="s">
        <v>2</v>
      </c>
      <c r="ID959" s="27" t="s">
        <v>2</v>
      </c>
      <c r="IE959" s="27" t="s">
        <v>2</v>
      </c>
      <c r="IG959" s="27"/>
      <c r="IH959" s="27"/>
      <c r="IW959" s="27"/>
      <c r="IY959" s="27"/>
    </row>
    <row r="960" spans="1:259" customFormat="1" ht="15" x14ac:dyDescent="0.25">
      <c r="A960" s="36"/>
      <c r="B960" s="6"/>
      <c r="C960" s="119" t="s">
        <v>327</v>
      </c>
      <c r="D960" s="119"/>
      <c r="E960" s="119"/>
      <c r="F960" s="119"/>
      <c r="G960" s="119"/>
      <c r="H960" s="119"/>
      <c r="I960" s="119"/>
      <c r="J960" s="119"/>
      <c r="K960" s="119"/>
      <c r="L960" s="119"/>
      <c r="M960" s="119"/>
      <c r="N960" s="119"/>
      <c r="O960" s="119"/>
      <c r="P960" s="151"/>
      <c r="HY960" s="27"/>
      <c r="HZ960" s="27"/>
      <c r="IA960" s="27"/>
      <c r="IB960" s="27"/>
      <c r="IC960" s="27"/>
      <c r="ID960" s="27"/>
      <c r="IE960" s="27"/>
      <c r="IF960" s="3" t="s">
        <v>327</v>
      </c>
      <c r="IG960" s="27"/>
      <c r="IH960" s="27"/>
      <c r="IW960" s="27"/>
      <c r="IY960" s="27"/>
    </row>
    <row r="961" spans="1:259" customFormat="1" ht="15" x14ac:dyDescent="0.25">
      <c r="A961" s="37"/>
      <c r="B961" s="38"/>
      <c r="C961" s="152" t="s">
        <v>57</v>
      </c>
      <c r="D961" s="152"/>
      <c r="E961" s="152"/>
      <c r="F961" s="152"/>
      <c r="G961" s="152"/>
      <c r="H961" s="30"/>
      <c r="I961" s="31"/>
      <c r="J961" s="31"/>
      <c r="K961" s="31"/>
      <c r="L961" s="34"/>
      <c r="M961" s="31"/>
      <c r="N961" s="39"/>
      <c r="O961" s="31"/>
      <c r="P961" s="40">
        <v>2028.96</v>
      </c>
      <c r="Q961" s="41"/>
      <c r="R961" s="41"/>
      <c r="HY961" s="27"/>
      <c r="HZ961" s="27"/>
      <c r="IA961" s="27"/>
      <c r="IB961" s="27"/>
      <c r="IC961" s="27"/>
      <c r="ID961" s="27"/>
      <c r="IE961" s="27"/>
      <c r="IG961" s="27" t="s">
        <v>57</v>
      </c>
      <c r="IH961" s="27"/>
      <c r="IW961" s="27"/>
      <c r="IY961" s="27"/>
    </row>
    <row r="962" spans="1:259" customFormat="1" ht="15" x14ac:dyDescent="0.25">
      <c r="A962" s="42"/>
      <c r="B962" s="43"/>
      <c r="C962" s="152" t="s">
        <v>58</v>
      </c>
      <c r="D962" s="152"/>
      <c r="E962" s="152"/>
      <c r="F962" s="152"/>
      <c r="G962" s="152"/>
      <c r="H962" s="30"/>
      <c r="I962" s="31"/>
      <c r="J962" s="31"/>
      <c r="K962" s="31"/>
      <c r="L962" s="34"/>
      <c r="M962" s="31"/>
      <c r="N962" s="52">
        <v>727.36</v>
      </c>
      <c r="O962" s="31"/>
      <c r="P962" s="40">
        <v>5818.84</v>
      </c>
      <c r="HY962" s="27"/>
      <c r="HZ962" s="27"/>
      <c r="IA962" s="27"/>
      <c r="IB962" s="27"/>
      <c r="IC962" s="27"/>
      <c r="ID962" s="27"/>
      <c r="IE962" s="27"/>
      <c r="IG962" s="27"/>
      <c r="IH962" s="27" t="s">
        <v>58</v>
      </c>
      <c r="IW962" s="27"/>
      <c r="IY962" s="27"/>
    </row>
    <row r="963" spans="1:259" customFormat="1" ht="0.75" customHeight="1" x14ac:dyDescent="0.25">
      <c r="A963" s="44"/>
      <c r="B963" s="45"/>
      <c r="C963" s="45"/>
      <c r="D963" s="45"/>
      <c r="E963" s="45"/>
      <c r="F963" s="45"/>
      <c r="G963" s="45"/>
      <c r="H963" s="46"/>
      <c r="I963" s="47"/>
      <c r="J963" s="47"/>
      <c r="K963" s="47"/>
      <c r="L963" s="48"/>
      <c r="M963" s="47"/>
      <c r="N963" s="48"/>
      <c r="O963" s="47"/>
      <c r="P963" s="49"/>
      <c r="HY963" s="27"/>
      <c r="HZ963" s="27"/>
      <c r="IA963" s="27"/>
      <c r="IB963" s="27"/>
      <c r="IC963" s="27"/>
      <c r="ID963" s="27"/>
      <c r="IE963" s="27"/>
      <c r="IG963" s="27"/>
      <c r="IH963" s="27"/>
      <c r="IW963" s="27"/>
      <c r="IY963" s="27"/>
    </row>
    <row r="964" spans="1:259" customFormat="1" ht="23.25" customHeight="1" x14ac:dyDescent="0.25">
      <c r="A964" s="28" t="s">
        <v>618</v>
      </c>
      <c r="B964" s="29" t="s">
        <v>77</v>
      </c>
      <c r="C964" s="150" t="s">
        <v>619</v>
      </c>
      <c r="D964" s="150"/>
      <c r="E964" s="150"/>
      <c r="F964" s="150"/>
      <c r="G964" s="150"/>
      <c r="H964" s="30" t="s">
        <v>79</v>
      </c>
      <c r="I964" s="31">
        <v>5</v>
      </c>
      <c r="J964" s="32">
        <v>1</v>
      </c>
      <c r="K964" s="32">
        <v>5</v>
      </c>
      <c r="L964" s="34"/>
      <c r="M964" s="31"/>
      <c r="N964" s="34"/>
      <c r="O964" s="31"/>
      <c r="P964" s="35"/>
      <c r="HY964" s="27"/>
      <c r="HZ964" s="27"/>
      <c r="IA964" s="27" t="s">
        <v>619</v>
      </c>
      <c r="IB964" s="27" t="s">
        <v>2</v>
      </c>
      <c r="IC964" s="27" t="s">
        <v>2</v>
      </c>
      <c r="ID964" s="27" t="s">
        <v>2</v>
      </c>
      <c r="IE964" s="27" t="s">
        <v>2</v>
      </c>
      <c r="IG964" s="27"/>
      <c r="IH964" s="27"/>
      <c r="IW964" s="27"/>
      <c r="IY964" s="27"/>
    </row>
    <row r="965" spans="1:259" customFormat="1" ht="15" x14ac:dyDescent="0.25">
      <c r="A965" s="37"/>
      <c r="B965" s="38"/>
      <c r="C965" s="152" t="s">
        <v>57</v>
      </c>
      <c r="D965" s="152"/>
      <c r="E965" s="152"/>
      <c r="F965" s="152"/>
      <c r="G965" s="152"/>
      <c r="H965" s="30"/>
      <c r="I965" s="31"/>
      <c r="J965" s="31"/>
      <c r="K965" s="31"/>
      <c r="L965" s="34"/>
      <c r="M965" s="31"/>
      <c r="N965" s="39"/>
      <c r="O965" s="31"/>
      <c r="P965" s="40">
        <v>3178.25</v>
      </c>
      <c r="Q965" s="41"/>
      <c r="R965" s="41"/>
      <c r="HY965" s="27"/>
      <c r="HZ965" s="27"/>
      <c r="IA965" s="27"/>
      <c r="IB965" s="27"/>
      <c r="IC965" s="27"/>
      <c r="ID965" s="27"/>
      <c r="IE965" s="27"/>
      <c r="IG965" s="27" t="s">
        <v>57</v>
      </c>
      <c r="IH965" s="27"/>
      <c r="IW965" s="27"/>
      <c r="IY965" s="27"/>
    </row>
    <row r="966" spans="1:259" customFormat="1" ht="15" x14ac:dyDescent="0.25">
      <c r="A966" s="42"/>
      <c r="B966" s="43"/>
      <c r="C966" s="152" t="s">
        <v>58</v>
      </c>
      <c r="D966" s="152"/>
      <c r="E966" s="152"/>
      <c r="F966" s="152"/>
      <c r="G966" s="152"/>
      <c r="H966" s="30"/>
      <c r="I966" s="31"/>
      <c r="J966" s="31"/>
      <c r="K966" s="31"/>
      <c r="L966" s="34"/>
      <c r="M966" s="31"/>
      <c r="N966" s="39">
        <v>1509.75</v>
      </c>
      <c r="O966" s="31"/>
      <c r="P966" s="40">
        <v>7548.74</v>
      </c>
      <c r="HY966" s="27"/>
      <c r="HZ966" s="27"/>
      <c r="IA966" s="27"/>
      <c r="IB966" s="27"/>
      <c r="IC966" s="27"/>
      <c r="ID966" s="27"/>
      <c r="IE966" s="27"/>
      <c r="IG966" s="27"/>
      <c r="IH966" s="27" t="s">
        <v>58</v>
      </c>
      <c r="IW966" s="27"/>
      <c r="IY966" s="27"/>
    </row>
    <row r="967" spans="1:259" customFormat="1" ht="0.75" customHeight="1" x14ac:dyDescent="0.25">
      <c r="A967" s="44"/>
      <c r="B967" s="45"/>
      <c r="C967" s="45"/>
      <c r="D967" s="45"/>
      <c r="E967" s="45"/>
      <c r="F967" s="45"/>
      <c r="G967" s="45"/>
      <c r="H967" s="46"/>
      <c r="I967" s="47"/>
      <c r="J967" s="47"/>
      <c r="K967" s="47"/>
      <c r="L967" s="48"/>
      <c r="M967" s="47"/>
      <c r="N967" s="48"/>
      <c r="O967" s="47"/>
      <c r="P967" s="49"/>
      <c r="HY967" s="27"/>
      <c r="HZ967" s="27"/>
      <c r="IA967" s="27"/>
      <c r="IB967" s="27"/>
      <c r="IC967" s="27"/>
      <c r="ID967" s="27"/>
      <c r="IE967" s="27"/>
      <c r="IG967" s="27"/>
      <c r="IH967" s="27"/>
      <c r="IW967" s="27"/>
      <c r="IY967" s="27"/>
    </row>
    <row r="968" spans="1:259" customFormat="1" ht="15" x14ac:dyDescent="0.25">
      <c r="A968" s="28" t="s">
        <v>620</v>
      </c>
      <c r="B968" s="29" t="s">
        <v>63</v>
      </c>
      <c r="C968" s="150" t="s">
        <v>64</v>
      </c>
      <c r="D968" s="150"/>
      <c r="E968" s="150"/>
      <c r="F968" s="150"/>
      <c r="G968" s="150"/>
      <c r="H968" s="30" t="s">
        <v>65</v>
      </c>
      <c r="I968" s="31">
        <v>0.15</v>
      </c>
      <c r="J968" s="32">
        <v>1</v>
      </c>
      <c r="K968" s="50">
        <v>0.15</v>
      </c>
      <c r="L968" s="34"/>
      <c r="M968" s="31"/>
      <c r="N968" s="34"/>
      <c r="O968" s="31"/>
      <c r="P968" s="35"/>
      <c r="HY968" s="27"/>
      <c r="HZ968" s="27"/>
      <c r="IA968" s="27" t="s">
        <v>64</v>
      </c>
      <c r="IB968" s="27" t="s">
        <v>2</v>
      </c>
      <c r="IC968" s="27" t="s">
        <v>2</v>
      </c>
      <c r="ID968" s="27" t="s">
        <v>2</v>
      </c>
      <c r="IE968" s="27" t="s">
        <v>2</v>
      </c>
      <c r="IG968" s="27"/>
      <c r="IH968" s="27"/>
      <c r="IW968" s="27"/>
      <c r="IY968" s="27"/>
    </row>
    <row r="969" spans="1:259" customFormat="1" ht="15" x14ac:dyDescent="0.25">
      <c r="A969" s="36"/>
      <c r="B969" s="6"/>
      <c r="C969" s="119" t="s">
        <v>621</v>
      </c>
      <c r="D969" s="119"/>
      <c r="E969" s="119"/>
      <c r="F969" s="119"/>
      <c r="G969" s="119"/>
      <c r="H969" s="119"/>
      <c r="I969" s="119"/>
      <c r="J969" s="119"/>
      <c r="K969" s="119"/>
      <c r="L969" s="119"/>
      <c r="M969" s="119"/>
      <c r="N969" s="119"/>
      <c r="O969" s="119"/>
      <c r="P969" s="151"/>
      <c r="HY969" s="27"/>
      <c r="HZ969" s="27"/>
      <c r="IA969" s="27"/>
      <c r="IB969" s="27"/>
      <c r="IC969" s="27"/>
      <c r="ID969" s="27"/>
      <c r="IE969" s="27"/>
      <c r="IF969" s="3" t="s">
        <v>621</v>
      </c>
      <c r="IG969" s="27"/>
      <c r="IH969" s="27"/>
      <c r="IW969" s="27"/>
      <c r="IY969" s="27"/>
    </row>
    <row r="970" spans="1:259" customFormat="1" ht="15" x14ac:dyDescent="0.25">
      <c r="A970" s="37"/>
      <c r="B970" s="38"/>
      <c r="C970" s="152" t="s">
        <v>57</v>
      </c>
      <c r="D970" s="152"/>
      <c r="E970" s="152"/>
      <c r="F970" s="152"/>
      <c r="G970" s="152"/>
      <c r="H970" s="30"/>
      <c r="I970" s="31"/>
      <c r="J970" s="31"/>
      <c r="K970" s="31"/>
      <c r="L970" s="34"/>
      <c r="M970" s="31"/>
      <c r="N970" s="39"/>
      <c r="O970" s="31"/>
      <c r="P970" s="40">
        <v>291.23</v>
      </c>
      <c r="Q970" s="41"/>
      <c r="R970" s="41"/>
      <c r="HY970" s="27"/>
      <c r="HZ970" s="27"/>
      <c r="IA970" s="27"/>
      <c r="IB970" s="27"/>
      <c r="IC970" s="27"/>
      <c r="ID970" s="27"/>
      <c r="IE970" s="27"/>
      <c r="IG970" s="27" t="s">
        <v>57</v>
      </c>
      <c r="IH970" s="27"/>
      <c r="IW970" s="27"/>
      <c r="IY970" s="27"/>
    </row>
    <row r="971" spans="1:259" customFormat="1" ht="15" x14ac:dyDescent="0.25">
      <c r="A971" s="42"/>
      <c r="B971" s="43"/>
      <c r="C971" s="152" t="s">
        <v>58</v>
      </c>
      <c r="D971" s="152"/>
      <c r="E971" s="152"/>
      <c r="F971" s="152"/>
      <c r="G971" s="152"/>
      <c r="H971" s="30"/>
      <c r="I971" s="31"/>
      <c r="J971" s="31"/>
      <c r="K971" s="31"/>
      <c r="L971" s="34"/>
      <c r="M971" s="31"/>
      <c r="N971" s="39">
        <v>4640.2700000000004</v>
      </c>
      <c r="O971" s="31"/>
      <c r="P971" s="51">
        <v>696.04</v>
      </c>
      <c r="HY971" s="27"/>
      <c r="HZ971" s="27"/>
      <c r="IA971" s="27"/>
      <c r="IB971" s="27"/>
      <c r="IC971" s="27"/>
      <c r="ID971" s="27"/>
      <c r="IE971" s="27"/>
      <c r="IG971" s="27"/>
      <c r="IH971" s="27" t="s">
        <v>58</v>
      </c>
      <c r="IW971" s="27"/>
      <c r="IY971" s="27"/>
    </row>
    <row r="972" spans="1:259" customFormat="1" ht="0.75" customHeight="1" x14ac:dyDescent="0.25">
      <c r="A972" s="44"/>
      <c r="B972" s="45"/>
      <c r="C972" s="45"/>
      <c r="D972" s="45"/>
      <c r="E972" s="45"/>
      <c r="F972" s="45"/>
      <c r="G972" s="45"/>
      <c r="H972" s="46"/>
      <c r="I972" s="47"/>
      <c r="J972" s="47"/>
      <c r="K972" s="47"/>
      <c r="L972" s="48"/>
      <c r="M972" s="47"/>
      <c r="N972" s="48"/>
      <c r="O972" s="47"/>
      <c r="P972" s="49"/>
      <c r="HY972" s="27"/>
      <c r="HZ972" s="27"/>
      <c r="IA972" s="27"/>
      <c r="IB972" s="27"/>
      <c r="IC972" s="27"/>
      <c r="ID972" s="27"/>
      <c r="IE972" s="27"/>
      <c r="IG972" s="27"/>
      <c r="IH972" s="27"/>
      <c r="IW972" s="27"/>
      <c r="IY972" s="27"/>
    </row>
    <row r="973" spans="1:259" customFormat="1" ht="15" x14ac:dyDescent="0.25">
      <c r="A973" s="28" t="s">
        <v>622</v>
      </c>
      <c r="B973" s="29" t="s">
        <v>119</v>
      </c>
      <c r="C973" s="150" t="s">
        <v>120</v>
      </c>
      <c r="D973" s="150"/>
      <c r="E973" s="150"/>
      <c r="F973" s="150"/>
      <c r="G973" s="150"/>
      <c r="H973" s="30" t="s">
        <v>65</v>
      </c>
      <c r="I973" s="31">
        <v>0.04</v>
      </c>
      <c r="J973" s="32">
        <v>1</v>
      </c>
      <c r="K973" s="50">
        <v>0.04</v>
      </c>
      <c r="L973" s="34"/>
      <c r="M973" s="31"/>
      <c r="N973" s="34"/>
      <c r="O973" s="31"/>
      <c r="P973" s="35"/>
      <c r="HY973" s="27"/>
      <c r="HZ973" s="27"/>
      <c r="IA973" s="27" t="s">
        <v>120</v>
      </c>
      <c r="IB973" s="27" t="s">
        <v>2</v>
      </c>
      <c r="IC973" s="27" t="s">
        <v>2</v>
      </c>
      <c r="ID973" s="27" t="s">
        <v>2</v>
      </c>
      <c r="IE973" s="27" t="s">
        <v>2</v>
      </c>
      <c r="IG973" s="27"/>
      <c r="IH973" s="27"/>
      <c r="IW973" s="27"/>
      <c r="IY973" s="27"/>
    </row>
    <row r="974" spans="1:259" customFormat="1" ht="15" x14ac:dyDescent="0.25">
      <c r="A974" s="36"/>
      <c r="B974" s="6"/>
      <c r="C974" s="119" t="s">
        <v>66</v>
      </c>
      <c r="D974" s="119"/>
      <c r="E974" s="119"/>
      <c r="F974" s="119"/>
      <c r="G974" s="119"/>
      <c r="H974" s="119"/>
      <c r="I974" s="119"/>
      <c r="J974" s="119"/>
      <c r="K974" s="119"/>
      <c r="L974" s="119"/>
      <c r="M974" s="119"/>
      <c r="N974" s="119"/>
      <c r="O974" s="119"/>
      <c r="P974" s="151"/>
      <c r="HY974" s="27"/>
      <c r="HZ974" s="27"/>
      <c r="IA974" s="27"/>
      <c r="IB974" s="27"/>
      <c r="IC974" s="27"/>
      <c r="ID974" s="27"/>
      <c r="IE974" s="27"/>
      <c r="IF974" s="3" t="s">
        <v>66</v>
      </c>
      <c r="IG974" s="27"/>
      <c r="IH974" s="27"/>
      <c r="IW974" s="27"/>
      <c r="IY974" s="27"/>
    </row>
    <row r="975" spans="1:259" customFormat="1" ht="15" x14ac:dyDescent="0.25">
      <c r="A975" s="37"/>
      <c r="B975" s="38"/>
      <c r="C975" s="152" t="s">
        <v>57</v>
      </c>
      <c r="D975" s="152"/>
      <c r="E975" s="152"/>
      <c r="F975" s="152"/>
      <c r="G975" s="152"/>
      <c r="H975" s="30"/>
      <c r="I975" s="31"/>
      <c r="J975" s="31"/>
      <c r="K975" s="31"/>
      <c r="L975" s="34"/>
      <c r="M975" s="31"/>
      <c r="N975" s="39"/>
      <c r="O975" s="31"/>
      <c r="P975" s="40">
        <v>1514.21</v>
      </c>
      <c r="Q975" s="41"/>
      <c r="R975" s="41"/>
      <c r="HY975" s="27"/>
      <c r="HZ975" s="27"/>
      <c r="IA975" s="27"/>
      <c r="IB975" s="27"/>
      <c r="IC975" s="27"/>
      <c r="ID975" s="27"/>
      <c r="IE975" s="27"/>
      <c r="IG975" s="27" t="s">
        <v>57</v>
      </c>
      <c r="IH975" s="27"/>
      <c r="IW975" s="27"/>
      <c r="IY975" s="27"/>
    </row>
    <row r="976" spans="1:259" customFormat="1" ht="15" x14ac:dyDescent="0.25">
      <c r="A976" s="42"/>
      <c r="B976" s="43"/>
      <c r="C976" s="152" t="s">
        <v>58</v>
      </c>
      <c r="D976" s="152"/>
      <c r="E976" s="152"/>
      <c r="F976" s="152"/>
      <c r="G976" s="152"/>
      <c r="H976" s="30"/>
      <c r="I976" s="31"/>
      <c r="J976" s="31"/>
      <c r="K976" s="31"/>
      <c r="L976" s="34"/>
      <c r="M976" s="31"/>
      <c r="N976" s="39">
        <v>87267</v>
      </c>
      <c r="O976" s="31"/>
      <c r="P976" s="40">
        <v>3490.68</v>
      </c>
      <c r="HY976" s="27"/>
      <c r="HZ976" s="27"/>
      <c r="IA976" s="27"/>
      <c r="IB976" s="27"/>
      <c r="IC976" s="27"/>
      <c r="ID976" s="27"/>
      <c r="IE976" s="27"/>
      <c r="IG976" s="27"/>
      <c r="IH976" s="27" t="s">
        <v>58</v>
      </c>
      <c r="IW976" s="27"/>
      <c r="IY976" s="27"/>
    </row>
    <row r="977" spans="1:259" customFormat="1" ht="0.75" customHeight="1" x14ac:dyDescent="0.25">
      <c r="A977" s="44"/>
      <c r="B977" s="45"/>
      <c r="C977" s="45"/>
      <c r="D977" s="45"/>
      <c r="E977" s="45"/>
      <c r="F977" s="45"/>
      <c r="G977" s="45"/>
      <c r="H977" s="46"/>
      <c r="I977" s="47"/>
      <c r="J977" s="47"/>
      <c r="K977" s="47"/>
      <c r="L977" s="48"/>
      <c r="M977" s="47"/>
      <c r="N977" s="48"/>
      <c r="O977" s="47"/>
      <c r="P977" s="49"/>
      <c r="HY977" s="27"/>
      <c r="HZ977" s="27"/>
      <c r="IA977" s="27"/>
      <c r="IB977" s="27"/>
      <c r="IC977" s="27"/>
      <c r="ID977" s="27"/>
      <c r="IE977" s="27"/>
      <c r="IG977" s="27"/>
      <c r="IH977" s="27"/>
      <c r="IW977" s="27"/>
      <c r="IY977" s="27"/>
    </row>
    <row r="978" spans="1:259" customFormat="1" ht="23.25" x14ac:dyDescent="0.25">
      <c r="A978" s="28" t="s">
        <v>623</v>
      </c>
      <c r="B978" s="29" t="s">
        <v>624</v>
      </c>
      <c r="C978" s="150" t="s">
        <v>625</v>
      </c>
      <c r="D978" s="150"/>
      <c r="E978" s="150"/>
      <c r="F978" s="150"/>
      <c r="G978" s="150"/>
      <c r="H978" s="30" t="s">
        <v>79</v>
      </c>
      <c r="I978" s="31">
        <v>1</v>
      </c>
      <c r="J978" s="32">
        <v>1</v>
      </c>
      <c r="K978" s="32">
        <v>1</v>
      </c>
      <c r="L978" s="34"/>
      <c r="M978" s="31"/>
      <c r="N978" s="34"/>
      <c r="O978" s="31"/>
      <c r="P978" s="35"/>
      <c r="HY978" s="27"/>
      <c r="HZ978" s="27"/>
      <c r="IA978" s="27" t="s">
        <v>625</v>
      </c>
      <c r="IB978" s="27" t="s">
        <v>2</v>
      </c>
      <c r="IC978" s="27" t="s">
        <v>2</v>
      </c>
      <c r="ID978" s="27" t="s">
        <v>2</v>
      </c>
      <c r="IE978" s="27" t="s">
        <v>2</v>
      </c>
      <c r="IG978" s="27"/>
      <c r="IH978" s="27"/>
      <c r="IW978" s="27"/>
      <c r="IY978" s="27"/>
    </row>
    <row r="979" spans="1:259" customFormat="1" ht="15" x14ac:dyDescent="0.25">
      <c r="A979" s="37"/>
      <c r="B979" s="38"/>
      <c r="C979" s="152" t="s">
        <v>57</v>
      </c>
      <c r="D979" s="152"/>
      <c r="E979" s="152"/>
      <c r="F979" s="152"/>
      <c r="G979" s="152"/>
      <c r="H979" s="30"/>
      <c r="I979" s="31"/>
      <c r="J979" s="31"/>
      <c r="K979" s="31"/>
      <c r="L979" s="34"/>
      <c r="M979" s="31"/>
      <c r="N979" s="39"/>
      <c r="O979" s="31"/>
      <c r="P979" s="40">
        <v>714.38</v>
      </c>
      <c r="Q979" s="41"/>
      <c r="R979" s="41"/>
      <c r="HY979" s="27"/>
      <c r="HZ979" s="27"/>
      <c r="IA979" s="27"/>
      <c r="IB979" s="27"/>
      <c r="IC979" s="27"/>
      <c r="ID979" s="27"/>
      <c r="IE979" s="27"/>
      <c r="IG979" s="27" t="s">
        <v>57</v>
      </c>
      <c r="IH979" s="27"/>
      <c r="IW979" s="27"/>
      <c r="IY979" s="27"/>
    </row>
    <row r="980" spans="1:259" customFormat="1" ht="15" x14ac:dyDescent="0.25">
      <c r="A980" s="42"/>
      <c r="B980" s="43"/>
      <c r="C980" s="152" t="s">
        <v>58</v>
      </c>
      <c r="D980" s="152"/>
      <c r="E980" s="152"/>
      <c r="F980" s="152"/>
      <c r="G980" s="152"/>
      <c r="H980" s="30"/>
      <c r="I980" s="31"/>
      <c r="J980" s="31"/>
      <c r="K980" s="31"/>
      <c r="L980" s="34"/>
      <c r="M980" s="31"/>
      <c r="N980" s="39">
        <v>1782.46</v>
      </c>
      <c r="O980" s="31"/>
      <c r="P980" s="40">
        <v>1782.46</v>
      </c>
      <c r="HY980" s="27"/>
      <c r="HZ980" s="27"/>
      <c r="IA980" s="27"/>
      <c r="IB980" s="27"/>
      <c r="IC980" s="27"/>
      <c r="ID980" s="27"/>
      <c r="IE980" s="27"/>
      <c r="IG980" s="27"/>
      <c r="IH980" s="27" t="s">
        <v>58</v>
      </c>
      <c r="IW980" s="27"/>
      <c r="IY980" s="27"/>
    </row>
    <row r="981" spans="1:259" customFormat="1" ht="0.75" customHeight="1" x14ac:dyDescent="0.25">
      <c r="A981" s="44"/>
      <c r="B981" s="45"/>
      <c r="C981" s="45"/>
      <c r="D981" s="45"/>
      <c r="E981" s="45"/>
      <c r="F981" s="45"/>
      <c r="G981" s="45"/>
      <c r="H981" s="46"/>
      <c r="I981" s="47"/>
      <c r="J981" s="47"/>
      <c r="K981" s="47"/>
      <c r="L981" s="48"/>
      <c r="M981" s="47"/>
      <c r="N981" s="48"/>
      <c r="O981" s="47"/>
      <c r="P981" s="49"/>
      <c r="HY981" s="27"/>
      <c r="HZ981" s="27"/>
      <c r="IA981" s="27"/>
      <c r="IB981" s="27"/>
      <c r="IC981" s="27"/>
      <c r="ID981" s="27"/>
      <c r="IE981" s="27"/>
      <c r="IG981" s="27"/>
      <c r="IH981" s="27"/>
      <c r="IW981" s="27"/>
      <c r="IY981" s="27"/>
    </row>
    <row r="982" spans="1:259" customFormat="1" ht="15" x14ac:dyDescent="0.25">
      <c r="A982" s="28" t="s">
        <v>626</v>
      </c>
      <c r="B982" s="29" t="s">
        <v>627</v>
      </c>
      <c r="C982" s="150" t="s">
        <v>628</v>
      </c>
      <c r="D982" s="150"/>
      <c r="E982" s="150"/>
      <c r="F982" s="150"/>
      <c r="G982" s="150"/>
      <c r="H982" s="30" t="s">
        <v>79</v>
      </c>
      <c r="I982" s="31">
        <v>1</v>
      </c>
      <c r="J982" s="32">
        <v>1</v>
      </c>
      <c r="K982" s="32">
        <v>1</v>
      </c>
      <c r="L982" s="34"/>
      <c r="M982" s="31"/>
      <c r="N982" s="34"/>
      <c r="O982" s="31"/>
      <c r="P982" s="35"/>
      <c r="HY982" s="27"/>
      <c r="HZ982" s="27"/>
      <c r="IA982" s="27" t="s">
        <v>628</v>
      </c>
      <c r="IB982" s="27" t="s">
        <v>2</v>
      </c>
      <c r="IC982" s="27" t="s">
        <v>2</v>
      </c>
      <c r="ID982" s="27" t="s">
        <v>2</v>
      </c>
      <c r="IE982" s="27" t="s">
        <v>2</v>
      </c>
      <c r="IG982" s="27"/>
      <c r="IH982" s="27"/>
      <c r="IW982" s="27"/>
      <c r="IY982" s="27"/>
    </row>
    <row r="983" spans="1:259" customFormat="1" ht="15" x14ac:dyDescent="0.25">
      <c r="A983" s="37"/>
      <c r="B983" s="38"/>
      <c r="C983" s="152" t="s">
        <v>57</v>
      </c>
      <c r="D983" s="152"/>
      <c r="E983" s="152"/>
      <c r="F983" s="152"/>
      <c r="G983" s="152"/>
      <c r="H983" s="30"/>
      <c r="I983" s="31"/>
      <c r="J983" s="31"/>
      <c r="K983" s="31"/>
      <c r="L983" s="34"/>
      <c r="M983" s="31"/>
      <c r="N983" s="39"/>
      <c r="O983" s="31"/>
      <c r="P983" s="40">
        <v>756.73</v>
      </c>
      <c r="Q983" s="41"/>
      <c r="R983" s="41"/>
      <c r="HY983" s="27"/>
      <c r="HZ983" s="27"/>
      <c r="IA983" s="27"/>
      <c r="IB983" s="27"/>
      <c r="IC983" s="27"/>
      <c r="ID983" s="27"/>
      <c r="IE983" s="27"/>
      <c r="IG983" s="27" t="s">
        <v>57</v>
      </c>
      <c r="IH983" s="27"/>
      <c r="IW983" s="27"/>
      <c r="IY983" s="27"/>
    </row>
    <row r="984" spans="1:259" customFormat="1" ht="15" x14ac:dyDescent="0.25">
      <c r="A984" s="42"/>
      <c r="B984" s="43"/>
      <c r="C984" s="152" t="s">
        <v>58</v>
      </c>
      <c r="D984" s="152"/>
      <c r="E984" s="152"/>
      <c r="F984" s="152"/>
      <c r="G984" s="152"/>
      <c r="H984" s="30"/>
      <c r="I984" s="31"/>
      <c r="J984" s="31"/>
      <c r="K984" s="31"/>
      <c r="L984" s="34"/>
      <c r="M984" s="31"/>
      <c r="N984" s="39">
        <v>1888.13</v>
      </c>
      <c r="O984" s="31"/>
      <c r="P984" s="40">
        <v>1888.13</v>
      </c>
      <c r="HY984" s="27"/>
      <c r="HZ984" s="27"/>
      <c r="IA984" s="27"/>
      <c r="IB984" s="27"/>
      <c r="IC984" s="27"/>
      <c r="ID984" s="27"/>
      <c r="IE984" s="27"/>
      <c r="IG984" s="27"/>
      <c r="IH984" s="27" t="s">
        <v>58</v>
      </c>
      <c r="IW984" s="27"/>
      <c r="IY984" s="27"/>
    </row>
    <row r="985" spans="1:259" customFormat="1" ht="0.75" customHeight="1" x14ac:dyDescent="0.25">
      <c r="A985" s="44"/>
      <c r="B985" s="45"/>
      <c r="C985" s="45"/>
      <c r="D985" s="45"/>
      <c r="E985" s="45"/>
      <c r="F985" s="45"/>
      <c r="G985" s="45"/>
      <c r="H985" s="46"/>
      <c r="I985" s="47"/>
      <c r="J985" s="47"/>
      <c r="K985" s="47"/>
      <c r="L985" s="48"/>
      <c r="M985" s="47"/>
      <c r="N985" s="48"/>
      <c r="O985" s="47"/>
      <c r="P985" s="49"/>
      <c r="HY985" s="27"/>
      <c r="HZ985" s="27"/>
      <c r="IA985" s="27"/>
      <c r="IB985" s="27"/>
      <c r="IC985" s="27"/>
      <c r="ID985" s="27"/>
      <c r="IE985" s="27"/>
      <c r="IG985" s="27"/>
      <c r="IH985" s="27"/>
      <c r="IW985" s="27"/>
      <c r="IY985" s="27"/>
    </row>
    <row r="986" spans="1:259" customFormat="1" ht="23.25" x14ac:dyDescent="0.25">
      <c r="A986" s="28" t="s">
        <v>629</v>
      </c>
      <c r="B986" s="29" t="s">
        <v>630</v>
      </c>
      <c r="C986" s="150" t="s">
        <v>631</v>
      </c>
      <c r="D986" s="150"/>
      <c r="E986" s="150"/>
      <c r="F986" s="150"/>
      <c r="G986" s="150"/>
      <c r="H986" s="30" t="s">
        <v>55</v>
      </c>
      <c r="I986" s="31">
        <v>0.106</v>
      </c>
      <c r="J986" s="32">
        <v>1</v>
      </c>
      <c r="K986" s="33">
        <v>0.106</v>
      </c>
      <c r="L986" s="34"/>
      <c r="M986" s="31"/>
      <c r="N986" s="34"/>
      <c r="O986" s="31"/>
      <c r="P986" s="35"/>
      <c r="HY986" s="27"/>
      <c r="HZ986" s="27"/>
      <c r="IA986" s="27" t="s">
        <v>631</v>
      </c>
      <c r="IB986" s="27" t="s">
        <v>2</v>
      </c>
      <c r="IC986" s="27" t="s">
        <v>2</v>
      </c>
      <c r="ID986" s="27" t="s">
        <v>2</v>
      </c>
      <c r="IE986" s="27" t="s">
        <v>2</v>
      </c>
      <c r="IG986" s="27"/>
      <c r="IH986" s="27"/>
      <c r="IW986" s="27"/>
      <c r="IY986" s="27"/>
    </row>
    <row r="987" spans="1:259" customFormat="1" ht="15" x14ac:dyDescent="0.25">
      <c r="A987" s="36"/>
      <c r="B987" s="6"/>
      <c r="C987" s="119" t="s">
        <v>632</v>
      </c>
      <c r="D987" s="119"/>
      <c r="E987" s="119"/>
      <c r="F987" s="119"/>
      <c r="G987" s="119"/>
      <c r="H987" s="119"/>
      <c r="I987" s="119"/>
      <c r="J987" s="119"/>
      <c r="K987" s="119"/>
      <c r="L987" s="119"/>
      <c r="M987" s="119"/>
      <c r="N987" s="119"/>
      <c r="O987" s="119"/>
      <c r="P987" s="151"/>
      <c r="HY987" s="27"/>
      <c r="HZ987" s="27"/>
      <c r="IA987" s="27"/>
      <c r="IB987" s="27"/>
      <c r="IC987" s="27"/>
      <c r="ID987" s="27"/>
      <c r="IE987" s="27"/>
      <c r="IF987" s="3" t="s">
        <v>632</v>
      </c>
      <c r="IG987" s="27"/>
      <c r="IH987" s="27"/>
      <c r="IW987" s="27"/>
      <c r="IY987" s="27"/>
    </row>
    <row r="988" spans="1:259" customFormat="1" ht="15" x14ac:dyDescent="0.25">
      <c r="A988" s="37"/>
      <c r="B988" s="38"/>
      <c r="C988" s="152" t="s">
        <v>57</v>
      </c>
      <c r="D988" s="152"/>
      <c r="E988" s="152"/>
      <c r="F988" s="152"/>
      <c r="G988" s="152"/>
      <c r="H988" s="30"/>
      <c r="I988" s="31"/>
      <c r="J988" s="31"/>
      <c r="K988" s="31"/>
      <c r="L988" s="34"/>
      <c r="M988" s="31"/>
      <c r="N988" s="39"/>
      <c r="O988" s="31"/>
      <c r="P988" s="40">
        <v>6390.05</v>
      </c>
      <c r="Q988" s="41"/>
      <c r="R988" s="41"/>
      <c r="HY988" s="27"/>
      <c r="HZ988" s="27"/>
      <c r="IA988" s="27"/>
      <c r="IB988" s="27"/>
      <c r="IC988" s="27"/>
      <c r="ID988" s="27"/>
      <c r="IE988" s="27"/>
      <c r="IG988" s="27" t="s">
        <v>57</v>
      </c>
      <c r="IH988" s="27"/>
      <c r="IW988" s="27"/>
      <c r="IY988" s="27"/>
    </row>
    <row r="989" spans="1:259" customFormat="1" ht="15" x14ac:dyDescent="0.25">
      <c r="A989" s="42"/>
      <c r="B989" s="43"/>
      <c r="C989" s="152" t="s">
        <v>58</v>
      </c>
      <c r="D989" s="152"/>
      <c r="E989" s="152"/>
      <c r="F989" s="152"/>
      <c r="G989" s="152"/>
      <c r="H989" s="30"/>
      <c r="I989" s="31"/>
      <c r="J989" s="31"/>
      <c r="K989" s="31"/>
      <c r="L989" s="34"/>
      <c r="M989" s="31"/>
      <c r="N989" s="39">
        <v>145815.57</v>
      </c>
      <c r="O989" s="31"/>
      <c r="P989" s="40">
        <v>15456.45</v>
      </c>
      <c r="HY989" s="27"/>
      <c r="HZ989" s="27"/>
      <c r="IA989" s="27"/>
      <c r="IB989" s="27"/>
      <c r="IC989" s="27"/>
      <c r="ID989" s="27"/>
      <c r="IE989" s="27"/>
      <c r="IG989" s="27"/>
      <c r="IH989" s="27" t="s">
        <v>58</v>
      </c>
      <c r="IW989" s="27"/>
      <c r="IY989" s="27"/>
    </row>
    <row r="990" spans="1:259" customFormat="1" ht="0.75" customHeight="1" x14ac:dyDescent="0.25">
      <c r="A990" s="44"/>
      <c r="B990" s="45"/>
      <c r="C990" s="45"/>
      <c r="D990" s="45"/>
      <c r="E990" s="45"/>
      <c r="F990" s="45"/>
      <c r="G990" s="45"/>
      <c r="H990" s="46"/>
      <c r="I990" s="47"/>
      <c r="J990" s="47"/>
      <c r="K990" s="47"/>
      <c r="L990" s="48"/>
      <c r="M990" s="47"/>
      <c r="N990" s="48"/>
      <c r="O990" s="47"/>
      <c r="P990" s="49"/>
      <c r="HY990" s="27"/>
      <c r="HZ990" s="27"/>
      <c r="IA990" s="27"/>
      <c r="IB990" s="27"/>
      <c r="IC990" s="27"/>
      <c r="ID990" s="27"/>
      <c r="IE990" s="27"/>
      <c r="IG990" s="27"/>
      <c r="IH990" s="27"/>
      <c r="IW990" s="27"/>
      <c r="IY990" s="27"/>
    </row>
    <row r="991" spans="1:259" customFormat="1" ht="15" x14ac:dyDescent="0.25">
      <c r="A991" s="28" t="s">
        <v>633</v>
      </c>
      <c r="B991" s="29" t="s">
        <v>313</v>
      </c>
      <c r="C991" s="150" t="s">
        <v>314</v>
      </c>
      <c r="D991" s="150"/>
      <c r="E991" s="150"/>
      <c r="F991" s="150"/>
      <c r="G991" s="150"/>
      <c r="H991" s="30" t="s">
        <v>281</v>
      </c>
      <c r="I991" s="31">
        <v>2.2050000000000001</v>
      </c>
      <c r="J991" s="32">
        <v>1</v>
      </c>
      <c r="K991" s="33">
        <v>2.2050000000000001</v>
      </c>
      <c r="L991" s="34"/>
      <c r="M991" s="31"/>
      <c r="N991" s="34"/>
      <c r="O991" s="31"/>
      <c r="P991" s="35"/>
      <c r="HY991" s="27"/>
      <c r="HZ991" s="27"/>
      <c r="IA991" s="27" t="s">
        <v>314</v>
      </c>
      <c r="IB991" s="27" t="s">
        <v>2</v>
      </c>
      <c r="IC991" s="27" t="s">
        <v>2</v>
      </c>
      <c r="ID991" s="27" t="s">
        <v>2</v>
      </c>
      <c r="IE991" s="27" t="s">
        <v>2</v>
      </c>
      <c r="IG991" s="27"/>
      <c r="IH991" s="27"/>
      <c r="IW991" s="27"/>
      <c r="IY991" s="27"/>
    </row>
    <row r="992" spans="1:259" customFormat="1" ht="15" x14ac:dyDescent="0.25">
      <c r="A992" s="36"/>
      <c r="B992" s="6"/>
      <c r="C992" s="119" t="s">
        <v>634</v>
      </c>
      <c r="D992" s="119"/>
      <c r="E992" s="119"/>
      <c r="F992" s="119"/>
      <c r="G992" s="119"/>
      <c r="H992" s="119"/>
      <c r="I992" s="119"/>
      <c r="J992" s="119"/>
      <c r="K992" s="119"/>
      <c r="L992" s="119"/>
      <c r="M992" s="119"/>
      <c r="N992" s="119"/>
      <c r="O992" s="119"/>
      <c r="P992" s="151"/>
      <c r="HY992" s="27"/>
      <c r="HZ992" s="27"/>
      <c r="IA992" s="27"/>
      <c r="IB992" s="27"/>
      <c r="IC992" s="27"/>
      <c r="ID992" s="27"/>
      <c r="IE992" s="27"/>
      <c r="IF992" s="3" t="s">
        <v>634</v>
      </c>
      <c r="IG992" s="27"/>
      <c r="IH992" s="27"/>
      <c r="IW992" s="27"/>
      <c r="IY992" s="27"/>
    </row>
    <row r="993" spans="1:259" customFormat="1" ht="15" x14ac:dyDescent="0.25">
      <c r="A993" s="37"/>
      <c r="B993" s="38"/>
      <c r="C993" s="152" t="s">
        <v>57</v>
      </c>
      <c r="D993" s="152"/>
      <c r="E993" s="152"/>
      <c r="F993" s="152"/>
      <c r="G993" s="152"/>
      <c r="H993" s="30"/>
      <c r="I993" s="31"/>
      <c r="J993" s="31"/>
      <c r="K993" s="31"/>
      <c r="L993" s="34"/>
      <c r="M993" s="31"/>
      <c r="N993" s="39"/>
      <c r="O993" s="31"/>
      <c r="P993" s="40">
        <v>1922.67</v>
      </c>
      <c r="Q993" s="41"/>
      <c r="R993" s="41"/>
      <c r="HY993" s="27"/>
      <c r="HZ993" s="27"/>
      <c r="IA993" s="27"/>
      <c r="IB993" s="27"/>
      <c r="IC993" s="27"/>
      <c r="ID993" s="27"/>
      <c r="IE993" s="27"/>
      <c r="IG993" s="27" t="s">
        <v>57</v>
      </c>
      <c r="IH993" s="27"/>
      <c r="IW993" s="27"/>
      <c r="IY993" s="27"/>
    </row>
    <row r="994" spans="1:259" customFormat="1" ht="15" x14ac:dyDescent="0.25">
      <c r="A994" s="42"/>
      <c r="B994" s="43"/>
      <c r="C994" s="152" t="s">
        <v>58</v>
      </c>
      <c r="D994" s="152"/>
      <c r="E994" s="152"/>
      <c r="F994" s="152"/>
      <c r="G994" s="152"/>
      <c r="H994" s="30"/>
      <c r="I994" s="31"/>
      <c r="J994" s="31"/>
      <c r="K994" s="31"/>
      <c r="L994" s="34"/>
      <c r="M994" s="31"/>
      <c r="N994" s="39">
        <v>2171.16</v>
      </c>
      <c r="O994" s="31"/>
      <c r="P994" s="40">
        <v>4787.41</v>
      </c>
      <c r="HY994" s="27"/>
      <c r="HZ994" s="27"/>
      <c r="IA994" s="27"/>
      <c r="IB994" s="27"/>
      <c r="IC994" s="27"/>
      <c r="ID994" s="27"/>
      <c r="IE994" s="27"/>
      <c r="IG994" s="27"/>
      <c r="IH994" s="27" t="s">
        <v>58</v>
      </c>
      <c r="IW994" s="27"/>
      <c r="IY994" s="27"/>
    </row>
    <row r="995" spans="1:259" customFormat="1" ht="0.75" customHeight="1" x14ac:dyDescent="0.25">
      <c r="A995" s="44"/>
      <c r="B995" s="45"/>
      <c r="C995" s="45"/>
      <c r="D995" s="45"/>
      <c r="E995" s="45"/>
      <c r="F995" s="45"/>
      <c r="G995" s="45"/>
      <c r="H995" s="46"/>
      <c r="I995" s="47"/>
      <c r="J995" s="47"/>
      <c r="K995" s="47"/>
      <c r="L995" s="48"/>
      <c r="M995" s="47"/>
      <c r="N995" s="48"/>
      <c r="O995" s="47"/>
      <c r="P995" s="49"/>
      <c r="HY995" s="27"/>
      <c r="HZ995" s="27"/>
      <c r="IA995" s="27"/>
      <c r="IB995" s="27"/>
      <c r="IC995" s="27"/>
      <c r="ID995" s="27"/>
      <c r="IE995" s="27"/>
      <c r="IG995" s="27"/>
      <c r="IH995" s="27"/>
      <c r="IW995" s="27"/>
      <c r="IY995" s="27"/>
    </row>
    <row r="996" spans="1:259" customFormat="1" ht="34.5" x14ac:dyDescent="0.25">
      <c r="A996" s="28" t="s">
        <v>635</v>
      </c>
      <c r="B996" s="29" t="s">
        <v>636</v>
      </c>
      <c r="C996" s="150" t="s">
        <v>637</v>
      </c>
      <c r="D996" s="150"/>
      <c r="E996" s="150"/>
      <c r="F996" s="150"/>
      <c r="G996" s="150"/>
      <c r="H996" s="30" t="s">
        <v>55</v>
      </c>
      <c r="I996" s="31">
        <v>1.53</v>
      </c>
      <c r="J996" s="32">
        <v>1</v>
      </c>
      <c r="K996" s="50">
        <v>1.53</v>
      </c>
      <c r="L996" s="34"/>
      <c r="M996" s="31"/>
      <c r="N996" s="34"/>
      <c r="O996" s="31"/>
      <c r="P996" s="35"/>
      <c r="HY996" s="27"/>
      <c r="HZ996" s="27"/>
      <c r="IA996" s="27" t="s">
        <v>637</v>
      </c>
      <c r="IB996" s="27" t="s">
        <v>2</v>
      </c>
      <c r="IC996" s="27" t="s">
        <v>2</v>
      </c>
      <c r="ID996" s="27" t="s">
        <v>2</v>
      </c>
      <c r="IE996" s="27" t="s">
        <v>2</v>
      </c>
      <c r="IG996" s="27"/>
      <c r="IH996" s="27"/>
      <c r="IW996" s="27"/>
      <c r="IY996" s="27"/>
    </row>
    <row r="997" spans="1:259" customFormat="1" ht="15" x14ac:dyDescent="0.25">
      <c r="A997" s="36"/>
      <c r="B997" s="6"/>
      <c r="C997" s="119" t="s">
        <v>611</v>
      </c>
      <c r="D997" s="119"/>
      <c r="E997" s="119"/>
      <c r="F997" s="119"/>
      <c r="G997" s="119"/>
      <c r="H997" s="119"/>
      <c r="I997" s="119"/>
      <c r="J997" s="119"/>
      <c r="K997" s="119"/>
      <c r="L997" s="119"/>
      <c r="M997" s="119"/>
      <c r="N997" s="119"/>
      <c r="O997" s="119"/>
      <c r="P997" s="151"/>
      <c r="HY997" s="27"/>
      <c r="HZ997" s="27"/>
      <c r="IA997" s="27"/>
      <c r="IB997" s="27"/>
      <c r="IC997" s="27"/>
      <c r="ID997" s="27"/>
      <c r="IE997" s="27"/>
      <c r="IF997" s="3" t="s">
        <v>611</v>
      </c>
      <c r="IG997" s="27"/>
      <c r="IH997" s="27"/>
      <c r="IW997" s="27"/>
      <c r="IY997" s="27"/>
    </row>
    <row r="998" spans="1:259" customFormat="1" ht="15" x14ac:dyDescent="0.25">
      <c r="A998" s="37"/>
      <c r="B998" s="38"/>
      <c r="C998" s="152" t="s">
        <v>57</v>
      </c>
      <c r="D998" s="152"/>
      <c r="E998" s="152"/>
      <c r="F998" s="152"/>
      <c r="G998" s="152"/>
      <c r="H998" s="30"/>
      <c r="I998" s="31"/>
      <c r="J998" s="31"/>
      <c r="K998" s="31"/>
      <c r="L998" s="34"/>
      <c r="M998" s="31"/>
      <c r="N998" s="39"/>
      <c r="O998" s="31"/>
      <c r="P998" s="40">
        <v>75521.62</v>
      </c>
      <c r="Q998" s="41"/>
      <c r="R998" s="41"/>
      <c r="HY998" s="27"/>
      <c r="HZ998" s="27"/>
      <c r="IA998" s="27"/>
      <c r="IB998" s="27"/>
      <c r="IC998" s="27"/>
      <c r="ID998" s="27"/>
      <c r="IE998" s="27"/>
      <c r="IG998" s="27" t="s">
        <v>57</v>
      </c>
      <c r="IH998" s="27"/>
      <c r="IW998" s="27"/>
      <c r="IY998" s="27"/>
    </row>
    <row r="999" spans="1:259" customFormat="1" ht="15" x14ac:dyDescent="0.25">
      <c r="A999" s="42"/>
      <c r="B999" s="43"/>
      <c r="C999" s="152" t="s">
        <v>58</v>
      </c>
      <c r="D999" s="152"/>
      <c r="E999" s="152"/>
      <c r="F999" s="152"/>
      <c r="G999" s="152"/>
      <c r="H999" s="30"/>
      <c r="I999" s="31"/>
      <c r="J999" s="31"/>
      <c r="K999" s="31"/>
      <c r="L999" s="34"/>
      <c r="M999" s="31"/>
      <c r="N999" s="39">
        <v>117577.61</v>
      </c>
      <c r="O999" s="31"/>
      <c r="P999" s="40">
        <v>179893.75</v>
      </c>
      <c r="HY999" s="27"/>
      <c r="HZ999" s="27"/>
      <c r="IA999" s="27"/>
      <c r="IB999" s="27"/>
      <c r="IC999" s="27"/>
      <c r="ID999" s="27"/>
      <c r="IE999" s="27"/>
      <c r="IG999" s="27"/>
      <c r="IH999" s="27" t="s">
        <v>58</v>
      </c>
      <c r="IW999" s="27"/>
      <c r="IY999" s="27"/>
    </row>
    <row r="1000" spans="1:259" customFormat="1" ht="0.75" customHeight="1" x14ac:dyDescent="0.25">
      <c r="A1000" s="44"/>
      <c r="B1000" s="45"/>
      <c r="C1000" s="45"/>
      <c r="D1000" s="45"/>
      <c r="E1000" s="45"/>
      <c r="F1000" s="45"/>
      <c r="G1000" s="45"/>
      <c r="H1000" s="46"/>
      <c r="I1000" s="47"/>
      <c r="J1000" s="47"/>
      <c r="K1000" s="47"/>
      <c r="L1000" s="48"/>
      <c r="M1000" s="47"/>
      <c r="N1000" s="48"/>
      <c r="O1000" s="47"/>
      <c r="P1000" s="49"/>
      <c r="HY1000" s="27"/>
      <c r="HZ1000" s="27"/>
      <c r="IA1000" s="27"/>
      <c r="IB1000" s="27"/>
      <c r="IC1000" s="27"/>
      <c r="ID1000" s="27"/>
      <c r="IE1000" s="27"/>
      <c r="IG1000" s="27"/>
      <c r="IH1000" s="27"/>
      <c r="IW1000" s="27"/>
      <c r="IY1000" s="27"/>
    </row>
    <row r="1001" spans="1:259" customFormat="1" ht="15" x14ac:dyDescent="0.25">
      <c r="A1001" s="147" t="s">
        <v>638</v>
      </c>
      <c r="B1001" s="148"/>
      <c r="C1001" s="148"/>
      <c r="D1001" s="148"/>
      <c r="E1001" s="148"/>
      <c r="F1001" s="148"/>
      <c r="G1001" s="148"/>
      <c r="H1001" s="148"/>
      <c r="I1001" s="148"/>
      <c r="J1001" s="148"/>
      <c r="K1001" s="148"/>
      <c r="L1001" s="148"/>
      <c r="M1001" s="148"/>
      <c r="N1001" s="148"/>
      <c r="O1001" s="148"/>
      <c r="P1001" s="149"/>
      <c r="HY1001" s="27"/>
      <c r="HZ1001" s="27" t="s">
        <v>638</v>
      </c>
      <c r="IA1001" s="27"/>
      <c r="IB1001" s="27"/>
      <c r="IC1001" s="27"/>
      <c r="ID1001" s="27"/>
      <c r="IE1001" s="27"/>
      <c r="IG1001" s="27"/>
      <c r="IH1001" s="27"/>
      <c r="IW1001" s="27"/>
      <c r="IY1001" s="27"/>
    </row>
    <row r="1002" spans="1:259" customFormat="1" ht="34.5" x14ac:dyDescent="0.25">
      <c r="A1002" s="28" t="s">
        <v>639</v>
      </c>
      <c r="B1002" s="29" t="s">
        <v>640</v>
      </c>
      <c r="C1002" s="150" t="s">
        <v>641</v>
      </c>
      <c r="D1002" s="150"/>
      <c r="E1002" s="150"/>
      <c r="F1002" s="150"/>
      <c r="G1002" s="150"/>
      <c r="H1002" s="30" t="s">
        <v>55</v>
      </c>
      <c r="I1002" s="31">
        <v>8.3000000000000004E-2</v>
      </c>
      <c r="J1002" s="32">
        <v>1</v>
      </c>
      <c r="K1002" s="33">
        <v>8.3000000000000004E-2</v>
      </c>
      <c r="L1002" s="34"/>
      <c r="M1002" s="31"/>
      <c r="N1002" s="34"/>
      <c r="O1002" s="31"/>
      <c r="P1002" s="35"/>
      <c r="HY1002" s="27"/>
      <c r="HZ1002" s="27"/>
      <c r="IA1002" s="27" t="s">
        <v>641</v>
      </c>
      <c r="IB1002" s="27" t="s">
        <v>2</v>
      </c>
      <c r="IC1002" s="27" t="s">
        <v>2</v>
      </c>
      <c r="ID1002" s="27" t="s">
        <v>2</v>
      </c>
      <c r="IE1002" s="27" t="s">
        <v>2</v>
      </c>
      <c r="IG1002" s="27"/>
      <c r="IH1002" s="27"/>
      <c r="IW1002" s="27"/>
      <c r="IY1002" s="27"/>
    </row>
    <row r="1003" spans="1:259" customFormat="1" ht="15" x14ac:dyDescent="0.25">
      <c r="A1003" s="36"/>
      <c r="B1003" s="6"/>
      <c r="C1003" s="119" t="s">
        <v>642</v>
      </c>
      <c r="D1003" s="119"/>
      <c r="E1003" s="119"/>
      <c r="F1003" s="119"/>
      <c r="G1003" s="119"/>
      <c r="H1003" s="119"/>
      <c r="I1003" s="119"/>
      <c r="J1003" s="119"/>
      <c r="K1003" s="119"/>
      <c r="L1003" s="119"/>
      <c r="M1003" s="119"/>
      <c r="N1003" s="119"/>
      <c r="O1003" s="119"/>
      <c r="P1003" s="151"/>
      <c r="HY1003" s="27"/>
      <c r="HZ1003" s="27"/>
      <c r="IA1003" s="27"/>
      <c r="IB1003" s="27"/>
      <c r="IC1003" s="27"/>
      <c r="ID1003" s="27"/>
      <c r="IE1003" s="27"/>
      <c r="IF1003" s="3" t="s">
        <v>642</v>
      </c>
      <c r="IG1003" s="27"/>
      <c r="IH1003" s="27"/>
      <c r="IW1003" s="27"/>
      <c r="IY1003" s="27"/>
    </row>
    <row r="1004" spans="1:259" customFormat="1" ht="15" x14ac:dyDescent="0.25">
      <c r="A1004" s="37"/>
      <c r="B1004" s="38"/>
      <c r="C1004" s="152" t="s">
        <v>57</v>
      </c>
      <c r="D1004" s="152"/>
      <c r="E1004" s="152"/>
      <c r="F1004" s="152"/>
      <c r="G1004" s="152"/>
      <c r="H1004" s="30"/>
      <c r="I1004" s="31"/>
      <c r="J1004" s="31"/>
      <c r="K1004" s="31"/>
      <c r="L1004" s="34"/>
      <c r="M1004" s="31"/>
      <c r="N1004" s="39"/>
      <c r="O1004" s="31"/>
      <c r="P1004" s="40">
        <v>8065.2</v>
      </c>
      <c r="Q1004" s="41"/>
      <c r="R1004" s="41"/>
      <c r="HY1004" s="27"/>
      <c r="HZ1004" s="27"/>
      <c r="IA1004" s="27"/>
      <c r="IB1004" s="27"/>
      <c r="IC1004" s="27"/>
      <c r="ID1004" s="27"/>
      <c r="IE1004" s="27"/>
      <c r="IG1004" s="27" t="s">
        <v>57</v>
      </c>
      <c r="IH1004" s="27"/>
      <c r="IW1004" s="27"/>
      <c r="IY1004" s="27"/>
    </row>
    <row r="1005" spans="1:259" customFormat="1" ht="15" x14ac:dyDescent="0.25">
      <c r="A1005" s="42"/>
      <c r="B1005" s="43"/>
      <c r="C1005" s="152" t="s">
        <v>58</v>
      </c>
      <c r="D1005" s="152"/>
      <c r="E1005" s="152"/>
      <c r="F1005" s="152"/>
      <c r="G1005" s="152"/>
      <c r="H1005" s="30"/>
      <c r="I1005" s="31"/>
      <c r="J1005" s="31"/>
      <c r="K1005" s="31"/>
      <c r="L1005" s="34"/>
      <c r="M1005" s="31"/>
      <c r="N1005" s="39">
        <v>211564.1</v>
      </c>
      <c r="O1005" s="31"/>
      <c r="P1005" s="40">
        <v>17559.82</v>
      </c>
      <c r="HY1005" s="27"/>
      <c r="HZ1005" s="27"/>
      <c r="IA1005" s="27"/>
      <c r="IB1005" s="27"/>
      <c r="IC1005" s="27"/>
      <c r="ID1005" s="27"/>
      <c r="IE1005" s="27"/>
      <c r="IG1005" s="27"/>
      <c r="IH1005" s="27" t="s">
        <v>58</v>
      </c>
      <c r="IW1005" s="27"/>
      <c r="IY1005" s="27"/>
    </row>
    <row r="1006" spans="1:259" customFormat="1" ht="0.75" customHeight="1" x14ac:dyDescent="0.25">
      <c r="A1006" s="44"/>
      <c r="B1006" s="45"/>
      <c r="C1006" s="45"/>
      <c r="D1006" s="45"/>
      <c r="E1006" s="45"/>
      <c r="F1006" s="45"/>
      <c r="G1006" s="45"/>
      <c r="H1006" s="46"/>
      <c r="I1006" s="47"/>
      <c r="J1006" s="47"/>
      <c r="K1006" s="47"/>
      <c r="L1006" s="48"/>
      <c r="M1006" s="47"/>
      <c r="N1006" s="48"/>
      <c r="O1006" s="47"/>
      <c r="P1006" s="49"/>
      <c r="HY1006" s="27"/>
      <c r="HZ1006" s="27"/>
      <c r="IA1006" s="27"/>
      <c r="IB1006" s="27"/>
      <c r="IC1006" s="27"/>
      <c r="ID1006" s="27"/>
      <c r="IE1006" s="27"/>
      <c r="IG1006" s="27"/>
      <c r="IH1006" s="27"/>
      <c r="IW1006" s="27"/>
      <c r="IY1006" s="27"/>
    </row>
    <row r="1007" spans="1:259" customFormat="1" ht="45.75" x14ac:dyDescent="0.25">
      <c r="A1007" s="28" t="s">
        <v>643</v>
      </c>
      <c r="B1007" s="29" t="s">
        <v>644</v>
      </c>
      <c r="C1007" s="150" t="s">
        <v>645</v>
      </c>
      <c r="D1007" s="150"/>
      <c r="E1007" s="150"/>
      <c r="F1007" s="150"/>
      <c r="G1007" s="150"/>
      <c r="H1007" s="30" t="s">
        <v>55</v>
      </c>
      <c r="I1007" s="31">
        <v>8.3000000000000004E-2</v>
      </c>
      <c r="J1007" s="32">
        <v>1</v>
      </c>
      <c r="K1007" s="33">
        <v>8.3000000000000004E-2</v>
      </c>
      <c r="L1007" s="34"/>
      <c r="M1007" s="31"/>
      <c r="N1007" s="34"/>
      <c r="O1007" s="31"/>
      <c r="P1007" s="35"/>
      <c r="HY1007" s="27"/>
      <c r="HZ1007" s="27"/>
      <c r="IA1007" s="27" t="s">
        <v>645</v>
      </c>
      <c r="IB1007" s="27" t="s">
        <v>2</v>
      </c>
      <c r="IC1007" s="27" t="s">
        <v>2</v>
      </c>
      <c r="ID1007" s="27" t="s">
        <v>2</v>
      </c>
      <c r="IE1007" s="27" t="s">
        <v>2</v>
      </c>
      <c r="IG1007" s="27"/>
      <c r="IH1007" s="27"/>
      <c r="IW1007" s="27"/>
      <c r="IY1007" s="27"/>
    </row>
    <row r="1008" spans="1:259" customFormat="1" ht="15" x14ac:dyDescent="0.25">
      <c r="A1008" s="36"/>
      <c r="B1008" s="6"/>
      <c r="C1008" s="119" t="s">
        <v>642</v>
      </c>
      <c r="D1008" s="119"/>
      <c r="E1008" s="119"/>
      <c r="F1008" s="119"/>
      <c r="G1008" s="119"/>
      <c r="H1008" s="119"/>
      <c r="I1008" s="119"/>
      <c r="J1008" s="119"/>
      <c r="K1008" s="119"/>
      <c r="L1008" s="119"/>
      <c r="M1008" s="119"/>
      <c r="N1008" s="119"/>
      <c r="O1008" s="119"/>
      <c r="P1008" s="151"/>
      <c r="HY1008" s="27"/>
      <c r="HZ1008" s="27"/>
      <c r="IA1008" s="27"/>
      <c r="IB1008" s="27"/>
      <c r="IC1008" s="27"/>
      <c r="ID1008" s="27"/>
      <c r="IE1008" s="27"/>
      <c r="IF1008" s="3" t="s">
        <v>642</v>
      </c>
      <c r="IG1008" s="27"/>
      <c r="IH1008" s="27"/>
      <c r="IW1008" s="27"/>
      <c r="IY1008" s="27"/>
    </row>
    <row r="1009" spans="1:259" customFormat="1" ht="15" x14ac:dyDescent="0.25">
      <c r="A1009" s="37"/>
      <c r="B1009" s="38"/>
      <c r="C1009" s="152" t="s">
        <v>57</v>
      </c>
      <c r="D1009" s="152"/>
      <c r="E1009" s="152"/>
      <c r="F1009" s="152"/>
      <c r="G1009" s="152"/>
      <c r="H1009" s="30"/>
      <c r="I1009" s="31"/>
      <c r="J1009" s="31"/>
      <c r="K1009" s="31"/>
      <c r="L1009" s="34"/>
      <c r="M1009" s="31"/>
      <c r="N1009" s="39"/>
      <c r="O1009" s="31"/>
      <c r="P1009" s="40">
        <v>1508.75</v>
      </c>
      <c r="Q1009" s="41"/>
      <c r="R1009" s="41"/>
      <c r="HY1009" s="27"/>
      <c r="HZ1009" s="27"/>
      <c r="IA1009" s="27"/>
      <c r="IB1009" s="27"/>
      <c r="IC1009" s="27"/>
      <c r="ID1009" s="27"/>
      <c r="IE1009" s="27"/>
      <c r="IG1009" s="27" t="s">
        <v>57</v>
      </c>
      <c r="IH1009" s="27"/>
      <c r="IW1009" s="27"/>
      <c r="IY1009" s="27"/>
    </row>
    <row r="1010" spans="1:259" customFormat="1" ht="15" x14ac:dyDescent="0.25">
      <c r="A1010" s="42"/>
      <c r="B1010" s="43"/>
      <c r="C1010" s="152" t="s">
        <v>58</v>
      </c>
      <c r="D1010" s="152"/>
      <c r="E1010" s="152"/>
      <c r="F1010" s="152"/>
      <c r="G1010" s="152"/>
      <c r="H1010" s="30"/>
      <c r="I1010" s="31"/>
      <c r="J1010" s="31"/>
      <c r="K1010" s="31"/>
      <c r="L1010" s="34"/>
      <c r="M1010" s="31"/>
      <c r="N1010" s="39">
        <v>34936.019999999997</v>
      </c>
      <c r="O1010" s="31"/>
      <c r="P1010" s="40">
        <v>2899.69</v>
      </c>
      <c r="HY1010" s="27"/>
      <c r="HZ1010" s="27"/>
      <c r="IA1010" s="27"/>
      <c r="IB1010" s="27"/>
      <c r="IC1010" s="27"/>
      <c r="ID1010" s="27"/>
      <c r="IE1010" s="27"/>
      <c r="IG1010" s="27"/>
      <c r="IH1010" s="27" t="s">
        <v>58</v>
      </c>
      <c r="IW1010" s="27"/>
      <c r="IY1010" s="27"/>
    </row>
    <row r="1011" spans="1:259" customFormat="1" ht="0.75" customHeight="1" x14ac:dyDescent="0.25">
      <c r="A1011" s="44"/>
      <c r="B1011" s="45"/>
      <c r="C1011" s="45"/>
      <c r="D1011" s="45"/>
      <c r="E1011" s="45"/>
      <c r="F1011" s="45"/>
      <c r="G1011" s="45"/>
      <c r="H1011" s="46"/>
      <c r="I1011" s="47"/>
      <c r="J1011" s="47"/>
      <c r="K1011" s="47"/>
      <c r="L1011" s="48"/>
      <c r="M1011" s="47"/>
      <c r="N1011" s="48"/>
      <c r="O1011" s="47"/>
      <c r="P1011" s="49"/>
      <c r="HY1011" s="27"/>
      <c r="HZ1011" s="27"/>
      <c r="IA1011" s="27"/>
      <c r="IB1011" s="27"/>
      <c r="IC1011" s="27"/>
      <c r="ID1011" s="27"/>
      <c r="IE1011" s="27"/>
      <c r="IG1011" s="27"/>
      <c r="IH1011" s="27"/>
      <c r="IW1011" s="27"/>
      <c r="IY1011" s="27"/>
    </row>
    <row r="1012" spans="1:259" customFormat="1" ht="34.5" x14ac:dyDescent="0.25">
      <c r="A1012" s="28" t="s">
        <v>646</v>
      </c>
      <c r="B1012" s="29" t="s">
        <v>647</v>
      </c>
      <c r="C1012" s="150" t="s">
        <v>648</v>
      </c>
      <c r="D1012" s="150"/>
      <c r="E1012" s="150"/>
      <c r="F1012" s="150"/>
      <c r="G1012" s="150"/>
      <c r="H1012" s="30" t="s">
        <v>55</v>
      </c>
      <c r="I1012" s="31">
        <v>0.124</v>
      </c>
      <c r="J1012" s="32">
        <v>1</v>
      </c>
      <c r="K1012" s="33">
        <v>0.124</v>
      </c>
      <c r="L1012" s="34"/>
      <c r="M1012" s="31"/>
      <c r="N1012" s="34"/>
      <c r="O1012" s="31"/>
      <c r="P1012" s="35"/>
      <c r="HY1012" s="27"/>
      <c r="HZ1012" s="27"/>
      <c r="IA1012" s="27" t="s">
        <v>648</v>
      </c>
      <c r="IB1012" s="27" t="s">
        <v>2</v>
      </c>
      <c r="IC1012" s="27" t="s">
        <v>2</v>
      </c>
      <c r="ID1012" s="27" t="s">
        <v>2</v>
      </c>
      <c r="IE1012" s="27" t="s">
        <v>2</v>
      </c>
      <c r="IG1012" s="27"/>
      <c r="IH1012" s="27"/>
      <c r="IW1012" s="27"/>
      <c r="IY1012" s="27"/>
    </row>
    <row r="1013" spans="1:259" customFormat="1" ht="15" x14ac:dyDescent="0.25">
      <c r="A1013" s="36"/>
      <c r="B1013" s="6"/>
      <c r="C1013" s="119" t="s">
        <v>649</v>
      </c>
      <c r="D1013" s="119"/>
      <c r="E1013" s="119"/>
      <c r="F1013" s="119"/>
      <c r="G1013" s="119"/>
      <c r="H1013" s="119"/>
      <c r="I1013" s="119"/>
      <c r="J1013" s="119"/>
      <c r="K1013" s="119"/>
      <c r="L1013" s="119"/>
      <c r="M1013" s="119"/>
      <c r="N1013" s="119"/>
      <c r="O1013" s="119"/>
      <c r="P1013" s="151"/>
      <c r="HY1013" s="27"/>
      <c r="HZ1013" s="27"/>
      <c r="IA1013" s="27"/>
      <c r="IB1013" s="27"/>
      <c r="IC1013" s="27"/>
      <c r="ID1013" s="27"/>
      <c r="IE1013" s="27"/>
      <c r="IF1013" s="3" t="s">
        <v>649</v>
      </c>
      <c r="IG1013" s="27"/>
      <c r="IH1013" s="27"/>
      <c r="IW1013" s="27"/>
      <c r="IY1013" s="27"/>
    </row>
    <row r="1014" spans="1:259" customFormat="1" ht="15" x14ac:dyDescent="0.25">
      <c r="A1014" s="37"/>
      <c r="B1014" s="38"/>
      <c r="C1014" s="152" t="s">
        <v>57</v>
      </c>
      <c r="D1014" s="152"/>
      <c r="E1014" s="152"/>
      <c r="F1014" s="152"/>
      <c r="G1014" s="152"/>
      <c r="H1014" s="30"/>
      <c r="I1014" s="31"/>
      <c r="J1014" s="31"/>
      <c r="K1014" s="31"/>
      <c r="L1014" s="34"/>
      <c r="M1014" s="31"/>
      <c r="N1014" s="39"/>
      <c r="O1014" s="31"/>
      <c r="P1014" s="40">
        <v>8802.91</v>
      </c>
      <c r="Q1014" s="41"/>
      <c r="R1014" s="41"/>
      <c r="HY1014" s="27"/>
      <c r="HZ1014" s="27"/>
      <c r="IA1014" s="27"/>
      <c r="IB1014" s="27"/>
      <c r="IC1014" s="27"/>
      <c r="ID1014" s="27"/>
      <c r="IE1014" s="27"/>
      <c r="IG1014" s="27" t="s">
        <v>57</v>
      </c>
      <c r="IH1014" s="27"/>
      <c r="IW1014" s="27"/>
      <c r="IY1014" s="27"/>
    </row>
    <row r="1015" spans="1:259" customFormat="1" ht="15" x14ac:dyDescent="0.25">
      <c r="A1015" s="42"/>
      <c r="B1015" s="43"/>
      <c r="C1015" s="152" t="s">
        <v>58</v>
      </c>
      <c r="D1015" s="152"/>
      <c r="E1015" s="152"/>
      <c r="F1015" s="152"/>
      <c r="G1015" s="152"/>
      <c r="H1015" s="30"/>
      <c r="I1015" s="31"/>
      <c r="J1015" s="31"/>
      <c r="K1015" s="31"/>
      <c r="L1015" s="34"/>
      <c r="M1015" s="31"/>
      <c r="N1015" s="39">
        <v>150564.92000000001</v>
      </c>
      <c r="O1015" s="31"/>
      <c r="P1015" s="40">
        <v>18670.05</v>
      </c>
      <c r="HY1015" s="27"/>
      <c r="HZ1015" s="27"/>
      <c r="IA1015" s="27"/>
      <c r="IB1015" s="27"/>
      <c r="IC1015" s="27"/>
      <c r="ID1015" s="27"/>
      <c r="IE1015" s="27"/>
      <c r="IG1015" s="27"/>
      <c r="IH1015" s="27" t="s">
        <v>58</v>
      </c>
      <c r="IW1015" s="27"/>
      <c r="IY1015" s="27"/>
    </row>
    <row r="1016" spans="1:259" customFormat="1" ht="0.75" customHeight="1" x14ac:dyDescent="0.25">
      <c r="A1016" s="44"/>
      <c r="B1016" s="45"/>
      <c r="C1016" s="45"/>
      <c r="D1016" s="45"/>
      <c r="E1016" s="45"/>
      <c r="F1016" s="45"/>
      <c r="G1016" s="45"/>
      <c r="H1016" s="46"/>
      <c r="I1016" s="47"/>
      <c r="J1016" s="47"/>
      <c r="K1016" s="47"/>
      <c r="L1016" s="48"/>
      <c r="M1016" s="47"/>
      <c r="N1016" s="48"/>
      <c r="O1016" s="47"/>
      <c r="P1016" s="49"/>
      <c r="HY1016" s="27"/>
      <c r="HZ1016" s="27"/>
      <c r="IA1016" s="27"/>
      <c r="IB1016" s="27"/>
      <c r="IC1016" s="27"/>
      <c r="ID1016" s="27"/>
      <c r="IE1016" s="27"/>
      <c r="IG1016" s="27"/>
      <c r="IH1016" s="27"/>
      <c r="IW1016" s="27"/>
      <c r="IY1016" s="27"/>
    </row>
    <row r="1017" spans="1:259" customFormat="1" ht="45.75" x14ac:dyDescent="0.25">
      <c r="A1017" s="28" t="s">
        <v>650</v>
      </c>
      <c r="B1017" s="29" t="s">
        <v>651</v>
      </c>
      <c r="C1017" s="150" t="s">
        <v>652</v>
      </c>
      <c r="D1017" s="150"/>
      <c r="E1017" s="150"/>
      <c r="F1017" s="150"/>
      <c r="G1017" s="150"/>
      <c r="H1017" s="30" t="s">
        <v>55</v>
      </c>
      <c r="I1017" s="31">
        <v>0.124</v>
      </c>
      <c r="J1017" s="32">
        <v>1</v>
      </c>
      <c r="K1017" s="33">
        <v>0.124</v>
      </c>
      <c r="L1017" s="34"/>
      <c r="M1017" s="31"/>
      <c r="N1017" s="34"/>
      <c r="O1017" s="31"/>
      <c r="P1017" s="35"/>
      <c r="HY1017" s="27"/>
      <c r="HZ1017" s="27"/>
      <c r="IA1017" s="27" t="s">
        <v>652</v>
      </c>
      <c r="IB1017" s="27" t="s">
        <v>2</v>
      </c>
      <c r="IC1017" s="27" t="s">
        <v>2</v>
      </c>
      <c r="ID1017" s="27" t="s">
        <v>2</v>
      </c>
      <c r="IE1017" s="27" t="s">
        <v>2</v>
      </c>
      <c r="IG1017" s="27"/>
      <c r="IH1017" s="27"/>
      <c r="IW1017" s="27"/>
      <c r="IY1017" s="27"/>
    </row>
    <row r="1018" spans="1:259" customFormat="1" ht="15" x14ac:dyDescent="0.25">
      <c r="A1018" s="36"/>
      <c r="B1018" s="6"/>
      <c r="C1018" s="119" t="s">
        <v>649</v>
      </c>
      <c r="D1018" s="119"/>
      <c r="E1018" s="119"/>
      <c r="F1018" s="119"/>
      <c r="G1018" s="119"/>
      <c r="H1018" s="119"/>
      <c r="I1018" s="119"/>
      <c r="J1018" s="119"/>
      <c r="K1018" s="119"/>
      <c r="L1018" s="119"/>
      <c r="M1018" s="119"/>
      <c r="N1018" s="119"/>
      <c r="O1018" s="119"/>
      <c r="P1018" s="151"/>
      <c r="HY1018" s="27"/>
      <c r="HZ1018" s="27"/>
      <c r="IA1018" s="27"/>
      <c r="IB1018" s="27"/>
      <c r="IC1018" s="27"/>
      <c r="ID1018" s="27"/>
      <c r="IE1018" s="27"/>
      <c r="IF1018" s="3" t="s">
        <v>649</v>
      </c>
      <c r="IG1018" s="27"/>
      <c r="IH1018" s="27"/>
      <c r="IW1018" s="27"/>
      <c r="IY1018" s="27"/>
    </row>
    <row r="1019" spans="1:259" customFormat="1" ht="15" x14ac:dyDescent="0.25">
      <c r="A1019" s="37"/>
      <c r="B1019" s="38"/>
      <c r="C1019" s="152" t="s">
        <v>57</v>
      </c>
      <c r="D1019" s="152"/>
      <c r="E1019" s="152"/>
      <c r="F1019" s="152"/>
      <c r="G1019" s="152"/>
      <c r="H1019" s="30"/>
      <c r="I1019" s="31"/>
      <c r="J1019" s="31"/>
      <c r="K1019" s="31"/>
      <c r="L1019" s="34"/>
      <c r="M1019" s="31"/>
      <c r="N1019" s="39"/>
      <c r="O1019" s="31"/>
      <c r="P1019" s="40">
        <v>1765.91</v>
      </c>
      <c r="Q1019" s="41"/>
      <c r="R1019" s="41"/>
      <c r="HY1019" s="27"/>
      <c r="HZ1019" s="27"/>
      <c r="IA1019" s="27"/>
      <c r="IB1019" s="27"/>
      <c r="IC1019" s="27"/>
      <c r="ID1019" s="27"/>
      <c r="IE1019" s="27"/>
      <c r="IG1019" s="27" t="s">
        <v>57</v>
      </c>
      <c r="IH1019" s="27"/>
      <c r="IW1019" s="27"/>
      <c r="IY1019" s="27"/>
    </row>
    <row r="1020" spans="1:259" customFormat="1" ht="15" x14ac:dyDescent="0.25">
      <c r="A1020" s="42"/>
      <c r="B1020" s="43"/>
      <c r="C1020" s="152" t="s">
        <v>58</v>
      </c>
      <c r="D1020" s="152"/>
      <c r="E1020" s="152"/>
      <c r="F1020" s="152"/>
      <c r="G1020" s="152"/>
      <c r="H1020" s="30"/>
      <c r="I1020" s="31"/>
      <c r="J1020" s="31"/>
      <c r="K1020" s="31"/>
      <c r="L1020" s="34"/>
      <c r="M1020" s="31"/>
      <c r="N1020" s="39">
        <v>25764.11</v>
      </c>
      <c r="O1020" s="31"/>
      <c r="P1020" s="40">
        <v>3194.75</v>
      </c>
      <c r="HY1020" s="27"/>
      <c r="HZ1020" s="27"/>
      <c r="IA1020" s="27"/>
      <c r="IB1020" s="27"/>
      <c r="IC1020" s="27"/>
      <c r="ID1020" s="27"/>
      <c r="IE1020" s="27"/>
      <c r="IG1020" s="27"/>
      <c r="IH1020" s="27" t="s">
        <v>58</v>
      </c>
      <c r="IW1020" s="27"/>
      <c r="IY1020" s="27"/>
    </row>
    <row r="1021" spans="1:259" customFormat="1" ht="0.75" customHeight="1" x14ac:dyDescent="0.25">
      <c r="A1021" s="44"/>
      <c r="B1021" s="45"/>
      <c r="C1021" s="45"/>
      <c r="D1021" s="45"/>
      <c r="E1021" s="45"/>
      <c r="F1021" s="45"/>
      <c r="G1021" s="45"/>
      <c r="H1021" s="46"/>
      <c r="I1021" s="47"/>
      <c r="J1021" s="47"/>
      <c r="K1021" s="47"/>
      <c r="L1021" s="48"/>
      <c r="M1021" s="47"/>
      <c r="N1021" s="48"/>
      <c r="O1021" s="47"/>
      <c r="P1021" s="49"/>
      <c r="HY1021" s="27"/>
      <c r="HZ1021" s="27"/>
      <c r="IA1021" s="27"/>
      <c r="IB1021" s="27"/>
      <c r="IC1021" s="27"/>
      <c r="ID1021" s="27"/>
      <c r="IE1021" s="27"/>
      <c r="IG1021" s="27"/>
      <c r="IH1021" s="27"/>
      <c r="IW1021" s="27"/>
      <c r="IY1021" s="27"/>
    </row>
    <row r="1022" spans="1:259" customFormat="1" ht="23.25" x14ac:dyDescent="0.25">
      <c r="A1022" s="28" t="s">
        <v>653</v>
      </c>
      <c r="B1022" s="29" t="s">
        <v>654</v>
      </c>
      <c r="C1022" s="150" t="s">
        <v>655</v>
      </c>
      <c r="D1022" s="150"/>
      <c r="E1022" s="150"/>
      <c r="F1022" s="150"/>
      <c r="G1022" s="150"/>
      <c r="H1022" s="30" t="s">
        <v>55</v>
      </c>
      <c r="I1022" s="31">
        <v>5.2999999999999999E-2</v>
      </c>
      <c r="J1022" s="32">
        <v>1</v>
      </c>
      <c r="K1022" s="33">
        <v>5.2999999999999999E-2</v>
      </c>
      <c r="L1022" s="34"/>
      <c r="M1022" s="31"/>
      <c r="N1022" s="34"/>
      <c r="O1022" s="31"/>
      <c r="P1022" s="35"/>
      <c r="HY1022" s="27"/>
      <c r="HZ1022" s="27"/>
      <c r="IA1022" s="27" t="s">
        <v>655</v>
      </c>
      <c r="IB1022" s="27" t="s">
        <v>2</v>
      </c>
      <c r="IC1022" s="27" t="s">
        <v>2</v>
      </c>
      <c r="ID1022" s="27" t="s">
        <v>2</v>
      </c>
      <c r="IE1022" s="27" t="s">
        <v>2</v>
      </c>
      <c r="IG1022" s="27"/>
      <c r="IH1022" s="27"/>
      <c r="IW1022" s="27"/>
      <c r="IY1022" s="27"/>
    </row>
    <row r="1023" spans="1:259" customFormat="1" ht="15" x14ac:dyDescent="0.25">
      <c r="A1023" s="36"/>
      <c r="B1023" s="6"/>
      <c r="C1023" s="119" t="s">
        <v>656</v>
      </c>
      <c r="D1023" s="119"/>
      <c r="E1023" s="119"/>
      <c r="F1023" s="119"/>
      <c r="G1023" s="119"/>
      <c r="H1023" s="119"/>
      <c r="I1023" s="119"/>
      <c r="J1023" s="119"/>
      <c r="K1023" s="119"/>
      <c r="L1023" s="119"/>
      <c r="M1023" s="119"/>
      <c r="N1023" s="119"/>
      <c r="O1023" s="119"/>
      <c r="P1023" s="151"/>
      <c r="HY1023" s="27"/>
      <c r="HZ1023" s="27"/>
      <c r="IA1023" s="27"/>
      <c r="IB1023" s="27"/>
      <c r="IC1023" s="27"/>
      <c r="ID1023" s="27"/>
      <c r="IE1023" s="27"/>
      <c r="IF1023" s="3" t="s">
        <v>656</v>
      </c>
      <c r="IG1023" s="27"/>
      <c r="IH1023" s="27"/>
      <c r="IW1023" s="27"/>
      <c r="IY1023" s="27"/>
    </row>
    <row r="1024" spans="1:259" customFormat="1" ht="15" x14ac:dyDescent="0.25">
      <c r="A1024" s="37"/>
      <c r="B1024" s="38"/>
      <c r="C1024" s="152" t="s">
        <v>57</v>
      </c>
      <c r="D1024" s="152"/>
      <c r="E1024" s="152"/>
      <c r="F1024" s="152"/>
      <c r="G1024" s="152"/>
      <c r="H1024" s="30"/>
      <c r="I1024" s="31"/>
      <c r="J1024" s="31"/>
      <c r="K1024" s="31"/>
      <c r="L1024" s="34"/>
      <c r="M1024" s="31"/>
      <c r="N1024" s="39"/>
      <c r="O1024" s="31"/>
      <c r="P1024" s="40">
        <v>9020.64</v>
      </c>
      <c r="Q1024" s="41"/>
      <c r="R1024" s="41"/>
      <c r="HY1024" s="27"/>
      <c r="HZ1024" s="27"/>
      <c r="IA1024" s="27"/>
      <c r="IB1024" s="27"/>
      <c r="IC1024" s="27"/>
      <c r="ID1024" s="27"/>
      <c r="IE1024" s="27"/>
      <c r="IG1024" s="27" t="s">
        <v>57</v>
      </c>
      <c r="IH1024" s="27"/>
      <c r="IW1024" s="27"/>
      <c r="IY1024" s="27"/>
    </row>
    <row r="1025" spans="1:259" customFormat="1" ht="15" x14ac:dyDescent="0.25">
      <c r="A1025" s="42"/>
      <c r="B1025" s="43"/>
      <c r="C1025" s="152" t="s">
        <v>58</v>
      </c>
      <c r="D1025" s="152"/>
      <c r="E1025" s="152"/>
      <c r="F1025" s="152"/>
      <c r="G1025" s="152"/>
      <c r="H1025" s="30"/>
      <c r="I1025" s="31"/>
      <c r="J1025" s="31"/>
      <c r="K1025" s="31"/>
      <c r="L1025" s="34"/>
      <c r="M1025" s="31"/>
      <c r="N1025" s="39">
        <v>366398.11</v>
      </c>
      <c r="O1025" s="31"/>
      <c r="P1025" s="40">
        <v>19419.099999999999</v>
      </c>
      <c r="HY1025" s="27"/>
      <c r="HZ1025" s="27"/>
      <c r="IA1025" s="27"/>
      <c r="IB1025" s="27"/>
      <c r="IC1025" s="27"/>
      <c r="ID1025" s="27"/>
      <c r="IE1025" s="27"/>
      <c r="IG1025" s="27"/>
      <c r="IH1025" s="27" t="s">
        <v>58</v>
      </c>
      <c r="IW1025" s="27"/>
      <c r="IY1025" s="27"/>
    </row>
    <row r="1026" spans="1:259" customFormat="1" ht="0.75" customHeight="1" x14ac:dyDescent="0.25">
      <c r="A1026" s="44"/>
      <c r="B1026" s="45"/>
      <c r="C1026" s="45"/>
      <c r="D1026" s="45"/>
      <c r="E1026" s="45"/>
      <c r="F1026" s="45"/>
      <c r="G1026" s="45"/>
      <c r="H1026" s="46"/>
      <c r="I1026" s="47"/>
      <c r="J1026" s="47"/>
      <c r="K1026" s="47"/>
      <c r="L1026" s="48"/>
      <c r="M1026" s="47"/>
      <c r="N1026" s="48"/>
      <c r="O1026" s="47"/>
      <c r="P1026" s="49"/>
      <c r="HY1026" s="27"/>
      <c r="HZ1026" s="27"/>
      <c r="IA1026" s="27"/>
      <c r="IB1026" s="27"/>
      <c r="IC1026" s="27"/>
      <c r="ID1026" s="27"/>
      <c r="IE1026" s="27"/>
      <c r="IG1026" s="27"/>
      <c r="IH1026" s="27"/>
      <c r="IW1026" s="27"/>
      <c r="IY1026" s="27"/>
    </row>
    <row r="1027" spans="1:259" customFormat="1" ht="34.5" x14ac:dyDescent="0.25">
      <c r="A1027" s="28" t="s">
        <v>657</v>
      </c>
      <c r="B1027" s="29" t="s">
        <v>658</v>
      </c>
      <c r="C1027" s="150" t="s">
        <v>659</v>
      </c>
      <c r="D1027" s="150"/>
      <c r="E1027" s="150"/>
      <c r="F1027" s="150"/>
      <c r="G1027" s="150"/>
      <c r="H1027" s="30" t="s">
        <v>55</v>
      </c>
      <c r="I1027" s="31">
        <v>1.1861999999999999</v>
      </c>
      <c r="J1027" s="32">
        <v>1</v>
      </c>
      <c r="K1027" s="55">
        <v>1.1861999999999999</v>
      </c>
      <c r="L1027" s="34"/>
      <c r="M1027" s="31"/>
      <c r="N1027" s="34"/>
      <c r="O1027" s="31"/>
      <c r="P1027" s="35"/>
      <c r="HY1027" s="27"/>
      <c r="HZ1027" s="27"/>
      <c r="IA1027" s="27" t="s">
        <v>659</v>
      </c>
      <c r="IB1027" s="27" t="s">
        <v>2</v>
      </c>
      <c r="IC1027" s="27" t="s">
        <v>2</v>
      </c>
      <c r="ID1027" s="27" t="s">
        <v>2</v>
      </c>
      <c r="IE1027" s="27" t="s">
        <v>2</v>
      </c>
      <c r="IG1027" s="27"/>
      <c r="IH1027" s="27"/>
      <c r="IW1027" s="27"/>
      <c r="IY1027" s="27"/>
    </row>
    <row r="1028" spans="1:259" customFormat="1" ht="15" x14ac:dyDescent="0.25">
      <c r="A1028" s="36"/>
      <c r="B1028" s="6"/>
      <c r="C1028" s="119" t="s">
        <v>660</v>
      </c>
      <c r="D1028" s="119"/>
      <c r="E1028" s="119"/>
      <c r="F1028" s="119"/>
      <c r="G1028" s="119"/>
      <c r="H1028" s="119"/>
      <c r="I1028" s="119"/>
      <c r="J1028" s="119"/>
      <c r="K1028" s="119"/>
      <c r="L1028" s="119"/>
      <c r="M1028" s="119"/>
      <c r="N1028" s="119"/>
      <c r="O1028" s="119"/>
      <c r="P1028" s="151"/>
      <c r="HY1028" s="27"/>
      <c r="HZ1028" s="27"/>
      <c r="IA1028" s="27"/>
      <c r="IB1028" s="27"/>
      <c r="IC1028" s="27"/>
      <c r="ID1028" s="27"/>
      <c r="IE1028" s="27"/>
      <c r="IF1028" s="3" t="s">
        <v>660</v>
      </c>
      <c r="IG1028" s="27"/>
      <c r="IH1028" s="27"/>
      <c r="IW1028" s="27"/>
      <c r="IY1028" s="27"/>
    </row>
    <row r="1029" spans="1:259" customFormat="1" ht="15" x14ac:dyDescent="0.25">
      <c r="A1029" s="37"/>
      <c r="B1029" s="38"/>
      <c r="C1029" s="152" t="s">
        <v>57</v>
      </c>
      <c r="D1029" s="152"/>
      <c r="E1029" s="152"/>
      <c r="F1029" s="152"/>
      <c r="G1029" s="152"/>
      <c r="H1029" s="30"/>
      <c r="I1029" s="31"/>
      <c r="J1029" s="31"/>
      <c r="K1029" s="31"/>
      <c r="L1029" s="34"/>
      <c r="M1029" s="31"/>
      <c r="N1029" s="39"/>
      <c r="O1029" s="31"/>
      <c r="P1029" s="40">
        <v>29627.54</v>
      </c>
      <c r="Q1029" s="41"/>
      <c r="R1029" s="41"/>
      <c r="HY1029" s="27"/>
      <c r="HZ1029" s="27"/>
      <c r="IA1029" s="27"/>
      <c r="IB1029" s="27"/>
      <c r="IC1029" s="27"/>
      <c r="ID1029" s="27"/>
      <c r="IE1029" s="27"/>
      <c r="IG1029" s="27" t="s">
        <v>57</v>
      </c>
      <c r="IH1029" s="27"/>
      <c r="IW1029" s="27"/>
      <c r="IY1029" s="27"/>
    </row>
    <row r="1030" spans="1:259" customFormat="1" ht="15" x14ac:dyDescent="0.25">
      <c r="A1030" s="42"/>
      <c r="B1030" s="43"/>
      <c r="C1030" s="152" t="s">
        <v>58</v>
      </c>
      <c r="D1030" s="152"/>
      <c r="E1030" s="152"/>
      <c r="F1030" s="152"/>
      <c r="G1030" s="152"/>
      <c r="H1030" s="30"/>
      <c r="I1030" s="31"/>
      <c r="J1030" s="31"/>
      <c r="K1030" s="31"/>
      <c r="L1030" s="34"/>
      <c r="M1030" s="31"/>
      <c r="N1030" s="39">
        <v>59092.95</v>
      </c>
      <c r="O1030" s="31"/>
      <c r="P1030" s="40">
        <v>70096.06</v>
      </c>
      <c r="HY1030" s="27"/>
      <c r="HZ1030" s="27"/>
      <c r="IA1030" s="27"/>
      <c r="IB1030" s="27"/>
      <c r="IC1030" s="27"/>
      <c r="ID1030" s="27"/>
      <c r="IE1030" s="27"/>
      <c r="IG1030" s="27"/>
      <c r="IH1030" s="27" t="s">
        <v>58</v>
      </c>
      <c r="IW1030" s="27"/>
      <c r="IY1030" s="27"/>
    </row>
    <row r="1031" spans="1:259" customFormat="1" ht="0.75" customHeight="1" x14ac:dyDescent="0.25">
      <c r="A1031" s="44"/>
      <c r="B1031" s="45"/>
      <c r="C1031" s="45"/>
      <c r="D1031" s="45"/>
      <c r="E1031" s="45"/>
      <c r="F1031" s="45"/>
      <c r="G1031" s="45"/>
      <c r="H1031" s="46"/>
      <c r="I1031" s="47"/>
      <c r="J1031" s="47"/>
      <c r="K1031" s="47"/>
      <c r="L1031" s="48"/>
      <c r="M1031" s="47"/>
      <c r="N1031" s="48"/>
      <c r="O1031" s="47"/>
      <c r="P1031" s="49"/>
      <c r="HY1031" s="27"/>
      <c r="HZ1031" s="27"/>
      <c r="IA1031" s="27"/>
      <c r="IB1031" s="27"/>
      <c r="IC1031" s="27"/>
      <c r="ID1031" s="27"/>
      <c r="IE1031" s="27"/>
      <c r="IG1031" s="27"/>
      <c r="IH1031" s="27"/>
      <c r="IW1031" s="27"/>
      <c r="IY1031" s="27"/>
    </row>
    <row r="1032" spans="1:259" customFormat="1" ht="15" x14ac:dyDescent="0.25">
      <c r="A1032" s="147" t="s">
        <v>661</v>
      </c>
      <c r="B1032" s="148"/>
      <c r="C1032" s="148"/>
      <c r="D1032" s="148"/>
      <c r="E1032" s="148"/>
      <c r="F1032" s="148"/>
      <c r="G1032" s="148"/>
      <c r="H1032" s="148"/>
      <c r="I1032" s="148"/>
      <c r="J1032" s="148"/>
      <c r="K1032" s="148"/>
      <c r="L1032" s="148"/>
      <c r="M1032" s="148"/>
      <c r="N1032" s="148"/>
      <c r="O1032" s="148"/>
      <c r="P1032" s="149"/>
      <c r="HY1032" s="27"/>
      <c r="HZ1032" s="27" t="s">
        <v>661</v>
      </c>
      <c r="IA1032" s="27"/>
      <c r="IB1032" s="27"/>
      <c r="IC1032" s="27"/>
      <c r="ID1032" s="27"/>
      <c r="IE1032" s="27"/>
      <c r="IG1032" s="27"/>
      <c r="IH1032" s="27"/>
      <c r="IW1032" s="27"/>
      <c r="IY1032" s="27"/>
    </row>
    <row r="1033" spans="1:259" customFormat="1" ht="34.5" x14ac:dyDescent="0.25">
      <c r="A1033" s="28" t="s">
        <v>662</v>
      </c>
      <c r="B1033" s="29" t="s">
        <v>663</v>
      </c>
      <c r="C1033" s="150" t="s">
        <v>664</v>
      </c>
      <c r="D1033" s="150"/>
      <c r="E1033" s="150"/>
      <c r="F1033" s="150"/>
      <c r="G1033" s="150"/>
      <c r="H1033" s="30" t="s">
        <v>55</v>
      </c>
      <c r="I1033" s="31">
        <v>0.106</v>
      </c>
      <c r="J1033" s="32">
        <v>1</v>
      </c>
      <c r="K1033" s="33">
        <v>0.106</v>
      </c>
      <c r="L1033" s="34"/>
      <c r="M1033" s="31"/>
      <c r="N1033" s="34"/>
      <c r="O1033" s="31"/>
      <c r="P1033" s="35"/>
      <c r="HY1033" s="27"/>
      <c r="HZ1033" s="27"/>
      <c r="IA1033" s="27" t="s">
        <v>664</v>
      </c>
      <c r="IB1033" s="27" t="s">
        <v>2</v>
      </c>
      <c r="IC1033" s="27" t="s">
        <v>2</v>
      </c>
      <c r="ID1033" s="27" t="s">
        <v>2</v>
      </c>
      <c r="IE1033" s="27" t="s">
        <v>2</v>
      </c>
      <c r="IG1033" s="27"/>
      <c r="IH1033" s="27"/>
      <c r="IW1033" s="27"/>
      <c r="IY1033" s="27"/>
    </row>
    <row r="1034" spans="1:259" customFormat="1" ht="15" x14ac:dyDescent="0.25">
      <c r="A1034" s="36"/>
      <c r="B1034" s="6"/>
      <c r="C1034" s="119" t="s">
        <v>632</v>
      </c>
      <c r="D1034" s="119"/>
      <c r="E1034" s="119"/>
      <c r="F1034" s="119"/>
      <c r="G1034" s="119"/>
      <c r="H1034" s="119"/>
      <c r="I1034" s="119"/>
      <c r="J1034" s="119"/>
      <c r="K1034" s="119"/>
      <c r="L1034" s="119"/>
      <c r="M1034" s="119"/>
      <c r="N1034" s="119"/>
      <c r="O1034" s="119"/>
      <c r="P1034" s="151"/>
      <c r="HY1034" s="27"/>
      <c r="HZ1034" s="27"/>
      <c r="IA1034" s="27"/>
      <c r="IB1034" s="27"/>
      <c r="IC1034" s="27"/>
      <c r="ID1034" s="27"/>
      <c r="IE1034" s="27"/>
      <c r="IF1034" s="3" t="s">
        <v>632</v>
      </c>
      <c r="IG1034" s="27"/>
      <c r="IH1034" s="27"/>
      <c r="IW1034" s="27"/>
      <c r="IY1034" s="27"/>
    </row>
    <row r="1035" spans="1:259" customFormat="1" ht="15" x14ac:dyDescent="0.25">
      <c r="A1035" s="37"/>
      <c r="B1035" s="38"/>
      <c r="C1035" s="152" t="s">
        <v>57</v>
      </c>
      <c r="D1035" s="152"/>
      <c r="E1035" s="152"/>
      <c r="F1035" s="152"/>
      <c r="G1035" s="152"/>
      <c r="H1035" s="30"/>
      <c r="I1035" s="31"/>
      <c r="J1035" s="31"/>
      <c r="K1035" s="31"/>
      <c r="L1035" s="34"/>
      <c r="M1035" s="31"/>
      <c r="N1035" s="39"/>
      <c r="O1035" s="31"/>
      <c r="P1035" s="40">
        <v>15875.67</v>
      </c>
      <c r="Q1035" s="41"/>
      <c r="R1035" s="41"/>
      <c r="HY1035" s="27"/>
      <c r="HZ1035" s="27"/>
      <c r="IA1035" s="27"/>
      <c r="IB1035" s="27"/>
      <c r="IC1035" s="27"/>
      <c r="ID1035" s="27"/>
      <c r="IE1035" s="27"/>
      <c r="IG1035" s="27" t="s">
        <v>57</v>
      </c>
      <c r="IH1035" s="27"/>
      <c r="IW1035" s="27"/>
      <c r="IY1035" s="27"/>
    </row>
    <row r="1036" spans="1:259" customFormat="1" ht="15" x14ac:dyDescent="0.25">
      <c r="A1036" s="42"/>
      <c r="B1036" s="43"/>
      <c r="C1036" s="152" t="s">
        <v>58</v>
      </c>
      <c r="D1036" s="152"/>
      <c r="E1036" s="152"/>
      <c r="F1036" s="152"/>
      <c r="G1036" s="152"/>
      <c r="H1036" s="30"/>
      <c r="I1036" s="31"/>
      <c r="J1036" s="31"/>
      <c r="K1036" s="31"/>
      <c r="L1036" s="34"/>
      <c r="M1036" s="31"/>
      <c r="N1036" s="39">
        <v>304851.32</v>
      </c>
      <c r="O1036" s="31"/>
      <c r="P1036" s="40">
        <v>32314.240000000002</v>
      </c>
      <c r="HY1036" s="27"/>
      <c r="HZ1036" s="27"/>
      <c r="IA1036" s="27"/>
      <c r="IB1036" s="27"/>
      <c r="IC1036" s="27"/>
      <c r="ID1036" s="27"/>
      <c r="IE1036" s="27"/>
      <c r="IG1036" s="27"/>
      <c r="IH1036" s="27" t="s">
        <v>58</v>
      </c>
      <c r="IW1036" s="27"/>
      <c r="IY1036" s="27"/>
    </row>
    <row r="1037" spans="1:259" customFormat="1" ht="0.75" customHeight="1" x14ac:dyDescent="0.25">
      <c r="A1037" s="44"/>
      <c r="B1037" s="45"/>
      <c r="C1037" s="45"/>
      <c r="D1037" s="45"/>
      <c r="E1037" s="45"/>
      <c r="F1037" s="45"/>
      <c r="G1037" s="45"/>
      <c r="H1037" s="46"/>
      <c r="I1037" s="47"/>
      <c r="J1037" s="47"/>
      <c r="K1037" s="47"/>
      <c r="L1037" s="48"/>
      <c r="M1037" s="47"/>
      <c r="N1037" s="48"/>
      <c r="O1037" s="47"/>
      <c r="P1037" s="49"/>
      <c r="HY1037" s="27"/>
      <c r="HZ1037" s="27"/>
      <c r="IA1037" s="27"/>
      <c r="IB1037" s="27"/>
      <c r="IC1037" s="27"/>
      <c r="ID1037" s="27"/>
      <c r="IE1037" s="27"/>
      <c r="IG1037" s="27"/>
      <c r="IH1037" s="27"/>
      <c r="IW1037" s="27"/>
      <c r="IY1037" s="27"/>
    </row>
    <row r="1038" spans="1:259" customFormat="1" ht="45.75" x14ac:dyDescent="0.25">
      <c r="A1038" s="28" t="s">
        <v>665</v>
      </c>
      <c r="B1038" s="29" t="s">
        <v>666</v>
      </c>
      <c r="C1038" s="150" t="s">
        <v>667</v>
      </c>
      <c r="D1038" s="150"/>
      <c r="E1038" s="150"/>
      <c r="F1038" s="150"/>
      <c r="G1038" s="150"/>
      <c r="H1038" s="30" t="s">
        <v>281</v>
      </c>
      <c r="I1038" s="31">
        <v>10.6</v>
      </c>
      <c r="J1038" s="32">
        <v>1</v>
      </c>
      <c r="K1038" s="53">
        <v>10.6</v>
      </c>
      <c r="L1038" s="39">
        <v>15304.22</v>
      </c>
      <c r="M1038" s="50">
        <v>1.1499999999999999</v>
      </c>
      <c r="N1038" s="39">
        <v>17599.849999999999</v>
      </c>
      <c r="O1038" s="31"/>
      <c r="P1038" s="40">
        <v>186558.41</v>
      </c>
      <c r="HY1038" s="27"/>
      <c r="HZ1038" s="27"/>
      <c r="IA1038" s="27" t="s">
        <v>667</v>
      </c>
      <c r="IB1038" s="27" t="s">
        <v>2</v>
      </c>
      <c r="IC1038" s="27" t="s">
        <v>2</v>
      </c>
      <c r="ID1038" s="27" t="s">
        <v>2</v>
      </c>
      <c r="IE1038" s="27" t="s">
        <v>2</v>
      </c>
      <c r="IG1038" s="27"/>
      <c r="IH1038" s="27"/>
      <c r="IW1038" s="27"/>
      <c r="IY1038" s="27"/>
    </row>
    <row r="1039" spans="1:259" customFormat="1" ht="15" x14ac:dyDescent="0.25">
      <c r="A1039" s="42"/>
      <c r="B1039" s="43"/>
      <c r="C1039" s="119" t="s">
        <v>414</v>
      </c>
      <c r="D1039" s="119"/>
      <c r="E1039" s="119"/>
      <c r="F1039" s="119"/>
      <c r="G1039" s="119"/>
      <c r="H1039" s="119"/>
      <c r="I1039" s="119"/>
      <c r="J1039" s="119"/>
      <c r="K1039" s="119"/>
      <c r="L1039" s="119"/>
      <c r="M1039" s="119"/>
      <c r="N1039" s="119"/>
      <c r="O1039" s="119"/>
      <c r="P1039" s="151"/>
      <c r="HY1039" s="27"/>
      <c r="HZ1039" s="27"/>
      <c r="IA1039" s="27"/>
      <c r="IB1039" s="27"/>
      <c r="IC1039" s="27"/>
      <c r="ID1039" s="27"/>
      <c r="IE1039" s="27"/>
      <c r="IG1039" s="27"/>
      <c r="IH1039" s="27"/>
      <c r="II1039" s="3" t="s">
        <v>414</v>
      </c>
      <c r="IJ1039" s="3" t="s">
        <v>2</v>
      </c>
      <c r="IK1039" s="3" t="s">
        <v>2</v>
      </c>
      <c r="IL1039" s="3" t="s">
        <v>2</v>
      </c>
      <c r="IM1039" s="3" t="s">
        <v>2</v>
      </c>
      <c r="IN1039" s="3" t="s">
        <v>2</v>
      </c>
      <c r="IO1039" s="3" t="s">
        <v>2</v>
      </c>
      <c r="IP1039" s="3" t="s">
        <v>2</v>
      </c>
      <c r="IQ1039" s="3" t="s">
        <v>2</v>
      </c>
      <c r="IR1039" s="3" t="s">
        <v>2</v>
      </c>
      <c r="IS1039" s="3" t="s">
        <v>2</v>
      </c>
      <c r="IT1039" s="3" t="s">
        <v>2</v>
      </c>
      <c r="IU1039" s="3" t="s">
        <v>2</v>
      </c>
      <c r="IV1039" s="3" t="s">
        <v>2</v>
      </c>
      <c r="IW1039" s="27"/>
      <c r="IY1039" s="27"/>
    </row>
    <row r="1040" spans="1:259" customFormat="1" ht="15" x14ac:dyDescent="0.25">
      <c r="A1040" s="42"/>
      <c r="B1040" s="43"/>
      <c r="C1040" s="152" t="s">
        <v>58</v>
      </c>
      <c r="D1040" s="152"/>
      <c r="E1040" s="152"/>
      <c r="F1040" s="152"/>
      <c r="G1040" s="152"/>
      <c r="H1040" s="30"/>
      <c r="I1040" s="31"/>
      <c r="J1040" s="31"/>
      <c r="K1040" s="31"/>
      <c r="L1040" s="34"/>
      <c r="M1040" s="31"/>
      <c r="N1040" s="34"/>
      <c r="O1040" s="31"/>
      <c r="P1040" s="40">
        <v>186558.41</v>
      </c>
      <c r="HY1040" s="27"/>
      <c r="HZ1040" s="27"/>
      <c r="IA1040" s="27"/>
      <c r="IB1040" s="27"/>
      <c r="IC1040" s="27"/>
      <c r="ID1040" s="27"/>
      <c r="IE1040" s="27"/>
      <c r="IG1040" s="27"/>
      <c r="IH1040" s="27" t="s">
        <v>58</v>
      </c>
      <c r="IW1040" s="27"/>
      <c r="IY1040" s="27"/>
    </row>
    <row r="1041" spans="1:259" customFormat="1" ht="0.75" customHeight="1" x14ac:dyDescent="0.25">
      <c r="A1041" s="44"/>
      <c r="B1041" s="45"/>
      <c r="C1041" s="45"/>
      <c r="D1041" s="45"/>
      <c r="E1041" s="45"/>
      <c r="F1041" s="45"/>
      <c r="G1041" s="45"/>
      <c r="H1041" s="46"/>
      <c r="I1041" s="47"/>
      <c r="J1041" s="47"/>
      <c r="K1041" s="47"/>
      <c r="L1041" s="48"/>
      <c r="M1041" s="47"/>
      <c r="N1041" s="48"/>
      <c r="O1041" s="47"/>
      <c r="P1041" s="49"/>
      <c r="HY1041" s="27"/>
      <c r="HZ1041" s="27"/>
      <c r="IA1041" s="27"/>
      <c r="IB1041" s="27"/>
      <c r="IC1041" s="27"/>
      <c r="ID1041" s="27"/>
      <c r="IE1041" s="27"/>
      <c r="IG1041" s="27"/>
      <c r="IH1041" s="27"/>
      <c r="IW1041" s="27"/>
      <c r="IY1041" s="27"/>
    </row>
    <row r="1042" spans="1:259" customFormat="1" ht="23.25" x14ac:dyDescent="0.25">
      <c r="A1042" s="28" t="s">
        <v>668</v>
      </c>
      <c r="B1042" s="29" t="s">
        <v>228</v>
      </c>
      <c r="C1042" s="150" t="s">
        <v>229</v>
      </c>
      <c r="D1042" s="150"/>
      <c r="E1042" s="150"/>
      <c r="F1042" s="150"/>
      <c r="G1042" s="150"/>
      <c r="H1042" s="30" t="s">
        <v>65</v>
      </c>
      <c r="I1042" s="31">
        <v>0.04</v>
      </c>
      <c r="J1042" s="32">
        <v>1</v>
      </c>
      <c r="K1042" s="50">
        <v>0.04</v>
      </c>
      <c r="L1042" s="34"/>
      <c r="M1042" s="31"/>
      <c r="N1042" s="34"/>
      <c r="O1042" s="31"/>
      <c r="P1042" s="35"/>
      <c r="HY1042" s="27"/>
      <c r="HZ1042" s="27"/>
      <c r="IA1042" s="27" t="s">
        <v>229</v>
      </c>
      <c r="IB1042" s="27" t="s">
        <v>2</v>
      </c>
      <c r="IC1042" s="27" t="s">
        <v>2</v>
      </c>
      <c r="ID1042" s="27" t="s">
        <v>2</v>
      </c>
      <c r="IE1042" s="27" t="s">
        <v>2</v>
      </c>
      <c r="IG1042" s="27"/>
      <c r="IH1042" s="27"/>
      <c r="IW1042" s="27"/>
      <c r="IY1042" s="27"/>
    </row>
    <row r="1043" spans="1:259" customFormat="1" ht="15" x14ac:dyDescent="0.25">
      <c r="A1043" s="36"/>
      <c r="B1043" s="6"/>
      <c r="C1043" s="119" t="s">
        <v>66</v>
      </c>
      <c r="D1043" s="119"/>
      <c r="E1043" s="119"/>
      <c r="F1043" s="119"/>
      <c r="G1043" s="119"/>
      <c r="H1043" s="119"/>
      <c r="I1043" s="119"/>
      <c r="J1043" s="119"/>
      <c r="K1043" s="119"/>
      <c r="L1043" s="119"/>
      <c r="M1043" s="119"/>
      <c r="N1043" s="119"/>
      <c r="O1043" s="119"/>
      <c r="P1043" s="151"/>
      <c r="HY1043" s="27"/>
      <c r="HZ1043" s="27"/>
      <c r="IA1043" s="27"/>
      <c r="IB1043" s="27"/>
      <c r="IC1043" s="27"/>
      <c r="ID1043" s="27"/>
      <c r="IE1043" s="27"/>
      <c r="IF1043" s="3" t="s">
        <v>66</v>
      </c>
      <c r="IG1043" s="27"/>
      <c r="IH1043" s="27"/>
      <c r="IW1043" s="27"/>
      <c r="IY1043" s="27"/>
    </row>
    <row r="1044" spans="1:259" customFormat="1" ht="15" x14ac:dyDescent="0.25">
      <c r="A1044" s="37"/>
      <c r="B1044" s="38"/>
      <c r="C1044" s="152" t="s">
        <v>57</v>
      </c>
      <c r="D1044" s="152"/>
      <c r="E1044" s="152"/>
      <c r="F1044" s="152"/>
      <c r="G1044" s="152"/>
      <c r="H1044" s="30"/>
      <c r="I1044" s="31"/>
      <c r="J1044" s="31"/>
      <c r="K1044" s="31"/>
      <c r="L1044" s="34"/>
      <c r="M1044" s="31"/>
      <c r="N1044" s="39"/>
      <c r="O1044" s="31"/>
      <c r="P1044" s="40">
        <v>1469.65</v>
      </c>
      <c r="Q1044" s="41"/>
      <c r="R1044" s="41"/>
      <c r="HY1044" s="27"/>
      <c r="HZ1044" s="27"/>
      <c r="IA1044" s="27"/>
      <c r="IB1044" s="27"/>
      <c r="IC1044" s="27"/>
      <c r="ID1044" s="27"/>
      <c r="IE1044" s="27"/>
      <c r="IG1044" s="27" t="s">
        <v>57</v>
      </c>
      <c r="IH1044" s="27"/>
      <c r="IW1044" s="27"/>
      <c r="IY1044" s="27"/>
    </row>
    <row r="1045" spans="1:259" customFormat="1" ht="15" x14ac:dyDescent="0.25">
      <c r="A1045" s="42"/>
      <c r="B1045" s="43"/>
      <c r="C1045" s="152" t="s">
        <v>58</v>
      </c>
      <c r="D1045" s="152"/>
      <c r="E1045" s="152"/>
      <c r="F1045" s="152"/>
      <c r="G1045" s="152"/>
      <c r="H1045" s="30"/>
      <c r="I1045" s="31"/>
      <c r="J1045" s="31"/>
      <c r="K1045" s="31"/>
      <c r="L1045" s="34"/>
      <c r="M1045" s="31"/>
      <c r="N1045" s="39">
        <v>100154.75</v>
      </c>
      <c r="O1045" s="31"/>
      <c r="P1045" s="40">
        <v>4006.19</v>
      </c>
      <c r="HY1045" s="27"/>
      <c r="HZ1045" s="27"/>
      <c r="IA1045" s="27"/>
      <c r="IB1045" s="27"/>
      <c r="IC1045" s="27"/>
      <c r="ID1045" s="27"/>
      <c r="IE1045" s="27"/>
      <c r="IG1045" s="27"/>
      <c r="IH1045" s="27" t="s">
        <v>58</v>
      </c>
      <c r="IW1045" s="27"/>
      <c r="IY1045" s="27"/>
    </row>
    <row r="1046" spans="1:259" customFormat="1" ht="0.75" customHeight="1" x14ac:dyDescent="0.25">
      <c r="A1046" s="44"/>
      <c r="B1046" s="45"/>
      <c r="C1046" s="45"/>
      <c r="D1046" s="45"/>
      <c r="E1046" s="45"/>
      <c r="F1046" s="45"/>
      <c r="G1046" s="45"/>
      <c r="H1046" s="46"/>
      <c r="I1046" s="47"/>
      <c r="J1046" s="47"/>
      <c r="K1046" s="47"/>
      <c r="L1046" s="48"/>
      <c r="M1046" s="47"/>
      <c r="N1046" s="48"/>
      <c r="O1046" s="47"/>
      <c r="P1046" s="49"/>
      <c r="HY1046" s="27"/>
      <c r="HZ1046" s="27"/>
      <c r="IA1046" s="27"/>
      <c r="IB1046" s="27"/>
      <c r="IC1046" s="27"/>
      <c r="ID1046" s="27"/>
      <c r="IE1046" s="27"/>
      <c r="IG1046" s="27"/>
      <c r="IH1046" s="27"/>
      <c r="IW1046" s="27"/>
      <c r="IY1046" s="27"/>
    </row>
    <row r="1047" spans="1:259" customFormat="1" ht="35.25" customHeight="1" x14ac:dyDescent="0.25">
      <c r="A1047" s="28" t="s">
        <v>669</v>
      </c>
      <c r="B1047" s="29" t="s">
        <v>85</v>
      </c>
      <c r="C1047" s="150" t="s">
        <v>670</v>
      </c>
      <c r="D1047" s="150"/>
      <c r="E1047" s="150"/>
      <c r="F1047" s="150"/>
      <c r="G1047" s="150"/>
      <c r="H1047" s="30" t="s">
        <v>79</v>
      </c>
      <c r="I1047" s="31">
        <v>8</v>
      </c>
      <c r="J1047" s="32">
        <v>1</v>
      </c>
      <c r="K1047" s="32">
        <v>8</v>
      </c>
      <c r="L1047" s="34"/>
      <c r="M1047" s="31"/>
      <c r="N1047" s="34"/>
      <c r="O1047" s="31"/>
      <c r="P1047" s="35"/>
      <c r="HY1047" s="27"/>
      <c r="HZ1047" s="27"/>
      <c r="IA1047" s="27" t="s">
        <v>670</v>
      </c>
      <c r="IB1047" s="27" t="s">
        <v>2</v>
      </c>
      <c r="IC1047" s="27" t="s">
        <v>2</v>
      </c>
      <c r="ID1047" s="27" t="s">
        <v>2</v>
      </c>
      <c r="IE1047" s="27" t="s">
        <v>2</v>
      </c>
      <c r="IG1047" s="27"/>
      <c r="IH1047" s="27"/>
      <c r="IW1047" s="27"/>
      <c r="IY1047" s="27"/>
    </row>
    <row r="1048" spans="1:259" customFormat="1" ht="15" x14ac:dyDescent="0.25">
      <c r="A1048" s="36"/>
      <c r="B1048" s="6"/>
      <c r="C1048" s="119" t="s">
        <v>327</v>
      </c>
      <c r="D1048" s="119"/>
      <c r="E1048" s="119"/>
      <c r="F1048" s="119"/>
      <c r="G1048" s="119"/>
      <c r="H1048" s="119"/>
      <c r="I1048" s="119"/>
      <c r="J1048" s="119"/>
      <c r="K1048" s="119"/>
      <c r="L1048" s="119"/>
      <c r="M1048" s="119"/>
      <c r="N1048" s="119"/>
      <c r="O1048" s="119"/>
      <c r="P1048" s="151"/>
      <c r="HY1048" s="27"/>
      <c r="HZ1048" s="27"/>
      <c r="IA1048" s="27"/>
      <c r="IB1048" s="27"/>
      <c r="IC1048" s="27"/>
      <c r="ID1048" s="27"/>
      <c r="IE1048" s="27"/>
      <c r="IF1048" s="3" t="s">
        <v>327</v>
      </c>
      <c r="IG1048" s="27"/>
      <c r="IH1048" s="27"/>
      <c r="IW1048" s="27"/>
      <c r="IY1048" s="27"/>
    </row>
    <row r="1049" spans="1:259" customFormat="1" ht="15" x14ac:dyDescent="0.25">
      <c r="A1049" s="37"/>
      <c r="B1049" s="38"/>
      <c r="C1049" s="152" t="s">
        <v>57</v>
      </c>
      <c r="D1049" s="152"/>
      <c r="E1049" s="152"/>
      <c r="F1049" s="152"/>
      <c r="G1049" s="152"/>
      <c r="H1049" s="30"/>
      <c r="I1049" s="31"/>
      <c r="J1049" s="31"/>
      <c r="K1049" s="31"/>
      <c r="L1049" s="34"/>
      <c r="M1049" s="31"/>
      <c r="N1049" s="39"/>
      <c r="O1049" s="31"/>
      <c r="P1049" s="40">
        <v>5852.84</v>
      </c>
      <c r="Q1049" s="41"/>
      <c r="R1049" s="41"/>
      <c r="HY1049" s="27"/>
      <c r="HZ1049" s="27"/>
      <c r="IA1049" s="27"/>
      <c r="IB1049" s="27"/>
      <c r="IC1049" s="27"/>
      <c r="ID1049" s="27"/>
      <c r="IE1049" s="27"/>
      <c r="IG1049" s="27" t="s">
        <v>57</v>
      </c>
      <c r="IH1049" s="27"/>
      <c r="IW1049" s="27"/>
      <c r="IY1049" s="27"/>
    </row>
    <row r="1050" spans="1:259" customFormat="1" ht="15" x14ac:dyDescent="0.25">
      <c r="A1050" s="42"/>
      <c r="B1050" s="43"/>
      <c r="C1050" s="152" t="s">
        <v>58</v>
      </c>
      <c r="D1050" s="152"/>
      <c r="E1050" s="152"/>
      <c r="F1050" s="152"/>
      <c r="G1050" s="152"/>
      <c r="H1050" s="30"/>
      <c r="I1050" s="31"/>
      <c r="J1050" s="31"/>
      <c r="K1050" s="31"/>
      <c r="L1050" s="34"/>
      <c r="M1050" s="31"/>
      <c r="N1050" s="39">
        <v>1915.94</v>
      </c>
      <c r="O1050" s="31"/>
      <c r="P1050" s="40">
        <v>15327.52</v>
      </c>
      <c r="HY1050" s="27"/>
      <c r="HZ1050" s="27"/>
      <c r="IA1050" s="27"/>
      <c r="IB1050" s="27"/>
      <c r="IC1050" s="27"/>
      <c r="ID1050" s="27"/>
      <c r="IE1050" s="27"/>
      <c r="IG1050" s="27"/>
      <c r="IH1050" s="27" t="s">
        <v>58</v>
      </c>
      <c r="IW1050" s="27"/>
      <c r="IY1050" s="27"/>
    </row>
    <row r="1051" spans="1:259" customFormat="1" ht="0.75" customHeight="1" x14ac:dyDescent="0.25">
      <c r="A1051" s="44"/>
      <c r="B1051" s="45"/>
      <c r="C1051" s="45"/>
      <c r="D1051" s="45"/>
      <c r="E1051" s="45"/>
      <c r="F1051" s="45"/>
      <c r="G1051" s="45"/>
      <c r="H1051" s="46"/>
      <c r="I1051" s="47"/>
      <c r="J1051" s="47"/>
      <c r="K1051" s="47"/>
      <c r="L1051" s="48"/>
      <c r="M1051" s="47"/>
      <c r="N1051" s="48"/>
      <c r="O1051" s="47"/>
      <c r="P1051" s="49"/>
      <c r="HY1051" s="27"/>
      <c r="HZ1051" s="27"/>
      <c r="IA1051" s="27"/>
      <c r="IB1051" s="27"/>
      <c r="IC1051" s="27"/>
      <c r="ID1051" s="27"/>
      <c r="IE1051" s="27"/>
      <c r="IG1051" s="27"/>
      <c r="IH1051" s="27"/>
      <c r="IW1051" s="27"/>
      <c r="IY1051" s="27"/>
    </row>
    <row r="1052" spans="1:259" customFormat="1" ht="45.75" x14ac:dyDescent="0.25">
      <c r="A1052" s="28" t="s">
        <v>671</v>
      </c>
      <c r="B1052" s="29" t="s">
        <v>77</v>
      </c>
      <c r="C1052" s="150" t="s">
        <v>672</v>
      </c>
      <c r="D1052" s="150"/>
      <c r="E1052" s="150"/>
      <c r="F1052" s="150"/>
      <c r="G1052" s="150"/>
      <c r="H1052" s="30" t="s">
        <v>79</v>
      </c>
      <c r="I1052" s="31">
        <v>5</v>
      </c>
      <c r="J1052" s="32">
        <v>1</v>
      </c>
      <c r="K1052" s="32">
        <v>5</v>
      </c>
      <c r="L1052" s="34"/>
      <c r="M1052" s="31"/>
      <c r="N1052" s="34"/>
      <c r="O1052" s="31"/>
      <c r="P1052" s="35"/>
      <c r="HY1052" s="27"/>
      <c r="HZ1052" s="27"/>
      <c r="IA1052" s="27" t="s">
        <v>672</v>
      </c>
      <c r="IB1052" s="27" t="s">
        <v>2</v>
      </c>
      <c r="IC1052" s="27" t="s">
        <v>2</v>
      </c>
      <c r="ID1052" s="27" t="s">
        <v>2</v>
      </c>
      <c r="IE1052" s="27" t="s">
        <v>2</v>
      </c>
      <c r="IG1052" s="27"/>
      <c r="IH1052" s="27"/>
      <c r="IW1052" s="27"/>
      <c r="IY1052" s="27"/>
    </row>
    <row r="1053" spans="1:259" customFormat="1" ht="15" x14ac:dyDescent="0.25">
      <c r="A1053" s="37"/>
      <c r="B1053" s="38"/>
      <c r="C1053" s="152" t="s">
        <v>57</v>
      </c>
      <c r="D1053" s="152"/>
      <c r="E1053" s="152"/>
      <c r="F1053" s="152"/>
      <c r="G1053" s="152"/>
      <c r="H1053" s="30"/>
      <c r="I1053" s="31"/>
      <c r="J1053" s="31"/>
      <c r="K1053" s="31"/>
      <c r="L1053" s="34"/>
      <c r="M1053" s="31"/>
      <c r="N1053" s="39"/>
      <c r="O1053" s="31"/>
      <c r="P1053" s="40">
        <v>4776.0200000000004</v>
      </c>
      <c r="Q1053" s="41"/>
      <c r="R1053" s="41"/>
      <c r="HY1053" s="27"/>
      <c r="HZ1053" s="27"/>
      <c r="IA1053" s="27"/>
      <c r="IB1053" s="27"/>
      <c r="IC1053" s="27"/>
      <c r="ID1053" s="27"/>
      <c r="IE1053" s="27"/>
      <c r="IG1053" s="27" t="s">
        <v>57</v>
      </c>
      <c r="IH1053" s="27"/>
      <c r="IW1053" s="27"/>
      <c r="IY1053" s="27"/>
    </row>
    <row r="1054" spans="1:259" customFormat="1" ht="15" x14ac:dyDescent="0.25">
      <c r="A1054" s="42"/>
      <c r="B1054" s="43"/>
      <c r="C1054" s="152" t="s">
        <v>58</v>
      </c>
      <c r="D1054" s="152"/>
      <c r="E1054" s="152"/>
      <c r="F1054" s="152"/>
      <c r="G1054" s="152"/>
      <c r="H1054" s="30"/>
      <c r="I1054" s="31"/>
      <c r="J1054" s="31"/>
      <c r="K1054" s="31"/>
      <c r="L1054" s="34"/>
      <c r="M1054" s="31"/>
      <c r="N1054" s="39">
        <v>2203.91</v>
      </c>
      <c r="O1054" s="31"/>
      <c r="P1054" s="40">
        <v>11019.57</v>
      </c>
      <c r="HY1054" s="27"/>
      <c r="HZ1054" s="27"/>
      <c r="IA1054" s="27"/>
      <c r="IB1054" s="27"/>
      <c r="IC1054" s="27"/>
      <c r="ID1054" s="27"/>
      <c r="IE1054" s="27"/>
      <c r="IG1054" s="27"/>
      <c r="IH1054" s="27" t="s">
        <v>58</v>
      </c>
      <c r="IW1054" s="27"/>
      <c r="IY1054" s="27"/>
    </row>
    <row r="1055" spans="1:259" customFormat="1" ht="0.75" customHeight="1" x14ac:dyDescent="0.25">
      <c r="A1055" s="44"/>
      <c r="B1055" s="45"/>
      <c r="C1055" s="45"/>
      <c r="D1055" s="45"/>
      <c r="E1055" s="45"/>
      <c r="F1055" s="45"/>
      <c r="G1055" s="45"/>
      <c r="H1055" s="46"/>
      <c r="I1055" s="47"/>
      <c r="J1055" s="47"/>
      <c r="K1055" s="47"/>
      <c r="L1055" s="48"/>
      <c r="M1055" s="47"/>
      <c r="N1055" s="48"/>
      <c r="O1055" s="47"/>
      <c r="P1055" s="49"/>
      <c r="HY1055" s="27"/>
      <c r="HZ1055" s="27"/>
      <c r="IA1055" s="27"/>
      <c r="IB1055" s="27"/>
      <c r="IC1055" s="27"/>
      <c r="ID1055" s="27"/>
      <c r="IE1055" s="27"/>
      <c r="IG1055" s="27"/>
      <c r="IH1055" s="27"/>
      <c r="IW1055" s="27"/>
      <c r="IY1055" s="27"/>
    </row>
    <row r="1056" spans="1:259" customFormat="1" ht="23.25" x14ac:dyDescent="0.25">
      <c r="A1056" s="28" t="s">
        <v>673</v>
      </c>
      <c r="B1056" s="29" t="s">
        <v>624</v>
      </c>
      <c r="C1056" s="150" t="s">
        <v>674</v>
      </c>
      <c r="D1056" s="150"/>
      <c r="E1056" s="150"/>
      <c r="F1056" s="150"/>
      <c r="G1056" s="150"/>
      <c r="H1056" s="30" t="s">
        <v>79</v>
      </c>
      <c r="I1056" s="31">
        <v>1</v>
      </c>
      <c r="J1056" s="32">
        <v>1</v>
      </c>
      <c r="K1056" s="32">
        <v>1</v>
      </c>
      <c r="L1056" s="34"/>
      <c r="M1056" s="31"/>
      <c r="N1056" s="34"/>
      <c r="O1056" s="31"/>
      <c r="P1056" s="35"/>
      <c r="HY1056" s="27"/>
      <c r="HZ1056" s="27"/>
      <c r="IA1056" s="27" t="s">
        <v>674</v>
      </c>
      <c r="IB1056" s="27" t="s">
        <v>2</v>
      </c>
      <c r="IC1056" s="27" t="s">
        <v>2</v>
      </c>
      <c r="ID1056" s="27" t="s">
        <v>2</v>
      </c>
      <c r="IE1056" s="27" t="s">
        <v>2</v>
      </c>
      <c r="IG1056" s="27"/>
      <c r="IH1056" s="27"/>
      <c r="IW1056" s="27"/>
      <c r="IY1056" s="27"/>
    </row>
    <row r="1057" spans="1:259" customFormat="1" ht="15" x14ac:dyDescent="0.25">
      <c r="A1057" s="37"/>
      <c r="B1057" s="38"/>
      <c r="C1057" s="152" t="s">
        <v>57</v>
      </c>
      <c r="D1057" s="152"/>
      <c r="E1057" s="152"/>
      <c r="F1057" s="152"/>
      <c r="G1057" s="152"/>
      <c r="H1057" s="30"/>
      <c r="I1057" s="31"/>
      <c r="J1057" s="31"/>
      <c r="K1057" s="31"/>
      <c r="L1057" s="34"/>
      <c r="M1057" s="31"/>
      <c r="N1057" s="39"/>
      <c r="O1057" s="31"/>
      <c r="P1057" s="40">
        <v>1131.1199999999999</v>
      </c>
      <c r="Q1057" s="41"/>
      <c r="R1057" s="41"/>
      <c r="HY1057" s="27"/>
      <c r="HZ1057" s="27"/>
      <c r="IA1057" s="27"/>
      <c r="IB1057" s="27"/>
      <c r="IC1057" s="27"/>
      <c r="ID1057" s="27"/>
      <c r="IE1057" s="27"/>
      <c r="IG1057" s="27" t="s">
        <v>57</v>
      </c>
      <c r="IH1057" s="27"/>
      <c r="IW1057" s="27"/>
      <c r="IY1057" s="27"/>
    </row>
    <row r="1058" spans="1:259" customFormat="1" ht="15" x14ac:dyDescent="0.25">
      <c r="A1058" s="42"/>
      <c r="B1058" s="43"/>
      <c r="C1058" s="152" t="s">
        <v>58</v>
      </c>
      <c r="D1058" s="152"/>
      <c r="E1058" s="152"/>
      <c r="F1058" s="152"/>
      <c r="G1058" s="152"/>
      <c r="H1058" s="30"/>
      <c r="I1058" s="31"/>
      <c r="J1058" s="31"/>
      <c r="K1058" s="31"/>
      <c r="L1058" s="34"/>
      <c r="M1058" s="31"/>
      <c r="N1058" s="39">
        <v>2656.96</v>
      </c>
      <c r="O1058" s="31"/>
      <c r="P1058" s="40">
        <v>2656.96</v>
      </c>
      <c r="HY1058" s="27"/>
      <c r="HZ1058" s="27"/>
      <c r="IA1058" s="27"/>
      <c r="IB1058" s="27"/>
      <c r="IC1058" s="27"/>
      <c r="ID1058" s="27"/>
      <c r="IE1058" s="27"/>
      <c r="IG1058" s="27"/>
      <c r="IH1058" s="27" t="s">
        <v>58</v>
      </c>
      <c r="IW1058" s="27"/>
      <c r="IY1058" s="27"/>
    </row>
    <row r="1059" spans="1:259" customFormat="1" ht="0.75" customHeight="1" x14ac:dyDescent="0.25">
      <c r="A1059" s="44"/>
      <c r="B1059" s="45"/>
      <c r="C1059" s="45"/>
      <c r="D1059" s="45"/>
      <c r="E1059" s="45"/>
      <c r="F1059" s="45"/>
      <c r="G1059" s="45"/>
      <c r="H1059" s="46"/>
      <c r="I1059" s="47"/>
      <c r="J1059" s="47"/>
      <c r="K1059" s="47"/>
      <c r="L1059" s="48"/>
      <c r="M1059" s="47"/>
      <c r="N1059" s="48"/>
      <c r="O1059" s="47"/>
      <c r="P1059" s="49"/>
      <c r="HY1059" s="27"/>
      <c r="HZ1059" s="27"/>
      <c r="IA1059" s="27"/>
      <c r="IB1059" s="27"/>
      <c r="IC1059" s="27"/>
      <c r="ID1059" s="27"/>
      <c r="IE1059" s="27"/>
      <c r="IG1059" s="27"/>
      <c r="IH1059" s="27"/>
      <c r="IW1059" s="27"/>
      <c r="IY1059" s="27"/>
    </row>
    <row r="1060" spans="1:259" customFormat="1" ht="23.25" x14ac:dyDescent="0.25">
      <c r="A1060" s="28" t="s">
        <v>675</v>
      </c>
      <c r="B1060" s="29" t="s">
        <v>627</v>
      </c>
      <c r="C1060" s="150" t="s">
        <v>676</v>
      </c>
      <c r="D1060" s="150"/>
      <c r="E1060" s="150"/>
      <c r="F1060" s="150"/>
      <c r="G1060" s="150"/>
      <c r="H1060" s="30" t="s">
        <v>79</v>
      </c>
      <c r="I1060" s="31">
        <v>1</v>
      </c>
      <c r="J1060" s="32">
        <v>1</v>
      </c>
      <c r="K1060" s="32">
        <v>1</v>
      </c>
      <c r="L1060" s="34"/>
      <c r="M1060" s="31"/>
      <c r="N1060" s="34"/>
      <c r="O1060" s="31"/>
      <c r="P1060" s="35"/>
      <c r="HY1060" s="27"/>
      <c r="HZ1060" s="27"/>
      <c r="IA1060" s="27" t="s">
        <v>676</v>
      </c>
      <c r="IB1060" s="27" t="s">
        <v>2</v>
      </c>
      <c r="IC1060" s="27" t="s">
        <v>2</v>
      </c>
      <c r="ID1060" s="27" t="s">
        <v>2</v>
      </c>
      <c r="IE1060" s="27" t="s">
        <v>2</v>
      </c>
      <c r="IG1060" s="27"/>
      <c r="IH1060" s="27"/>
      <c r="IW1060" s="27"/>
      <c r="IY1060" s="27"/>
    </row>
    <row r="1061" spans="1:259" customFormat="1" ht="15" x14ac:dyDescent="0.25">
      <c r="A1061" s="37"/>
      <c r="B1061" s="38"/>
      <c r="C1061" s="152" t="s">
        <v>57</v>
      </c>
      <c r="D1061" s="152"/>
      <c r="E1061" s="152"/>
      <c r="F1061" s="152"/>
      <c r="G1061" s="152"/>
      <c r="H1061" s="30"/>
      <c r="I1061" s="31"/>
      <c r="J1061" s="31"/>
      <c r="K1061" s="31"/>
      <c r="L1061" s="34"/>
      <c r="M1061" s="31"/>
      <c r="N1061" s="39"/>
      <c r="O1061" s="31"/>
      <c r="P1061" s="40">
        <v>1107.17</v>
      </c>
      <c r="Q1061" s="41"/>
      <c r="R1061" s="41"/>
      <c r="HY1061" s="27"/>
      <c r="HZ1061" s="27"/>
      <c r="IA1061" s="27"/>
      <c r="IB1061" s="27"/>
      <c r="IC1061" s="27"/>
      <c r="ID1061" s="27"/>
      <c r="IE1061" s="27"/>
      <c r="IG1061" s="27" t="s">
        <v>57</v>
      </c>
      <c r="IH1061" s="27"/>
      <c r="IW1061" s="27"/>
      <c r="IY1061" s="27"/>
    </row>
    <row r="1062" spans="1:259" customFormat="1" ht="15" x14ac:dyDescent="0.25">
      <c r="A1062" s="42"/>
      <c r="B1062" s="43"/>
      <c r="C1062" s="152" t="s">
        <v>58</v>
      </c>
      <c r="D1062" s="152"/>
      <c r="E1062" s="152"/>
      <c r="F1062" s="152"/>
      <c r="G1062" s="152"/>
      <c r="H1062" s="30"/>
      <c r="I1062" s="31"/>
      <c r="J1062" s="31"/>
      <c r="K1062" s="31"/>
      <c r="L1062" s="34"/>
      <c r="M1062" s="31"/>
      <c r="N1062" s="39">
        <v>2723.46</v>
      </c>
      <c r="O1062" s="31"/>
      <c r="P1062" s="40">
        <v>2723.46</v>
      </c>
      <c r="HY1062" s="27"/>
      <c r="HZ1062" s="27"/>
      <c r="IA1062" s="27"/>
      <c r="IB1062" s="27"/>
      <c r="IC1062" s="27"/>
      <c r="ID1062" s="27"/>
      <c r="IE1062" s="27"/>
      <c r="IG1062" s="27"/>
      <c r="IH1062" s="27" t="s">
        <v>58</v>
      </c>
      <c r="IW1062" s="27"/>
      <c r="IY1062" s="27"/>
    </row>
    <row r="1063" spans="1:259" customFormat="1" ht="0.75" customHeight="1" x14ac:dyDescent="0.25">
      <c r="A1063" s="44"/>
      <c r="B1063" s="45"/>
      <c r="C1063" s="45"/>
      <c r="D1063" s="45"/>
      <c r="E1063" s="45"/>
      <c r="F1063" s="45"/>
      <c r="G1063" s="45"/>
      <c r="H1063" s="46"/>
      <c r="I1063" s="47"/>
      <c r="J1063" s="47"/>
      <c r="K1063" s="47"/>
      <c r="L1063" s="48"/>
      <c r="M1063" s="47"/>
      <c r="N1063" s="48"/>
      <c r="O1063" s="47"/>
      <c r="P1063" s="49"/>
      <c r="HY1063" s="27"/>
      <c r="HZ1063" s="27"/>
      <c r="IA1063" s="27"/>
      <c r="IB1063" s="27"/>
      <c r="IC1063" s="27"/>
      <c r="ID1063" s="27"/>
      <c r="IE1063" s="27"/>
      <c r="IG1063" s="27"/>
      <c r="IH1063" s="27"/>
      <c r="IW1063" s="27"/>
      <c r="IY1063" s="27"/>
    </row>
    <row r="1064" spans="1:259" customFormat="1" ht="15" x14ac:dyDescent="0.25">
      <c r="A1064" s="28" t="s">
        <v>677</v>
      </c>
      <c r="B1064" s="29" t="s">
        <v>197</v>
      </c>
      <c r="C1064" s="150" t="s">
        <v>380</v>
      </c>
      <c r="D1064" s="150"/>
      <c r="E1064" s="150"/>
      <c r="F1064" s="150"/>
      <c r="G1064" s="150"/>
      <c r="H1064" s="30" t="s">
        <v>79</v>
      </c>
      <c r="I1064" s="31">
        <v>15</v>
      </c>
      <c r="J1064" s="32">
        <v>1</v>
      </c>
      <c r="K1064" s="32">
        <v>15</v>
      </c>
      <c r="L1064" s="34"/>
      <c r="M1064" s="31"/>
      <c r="N1064" s="34"/>
      <c r="O1064" s="31"/>
      <c r="P1064" s="35"/>
      <c r="HY1064" s="27"/>
      <c r="HZ1064" s="27"/>
      <c r="IA1064" s="27" t="s">
        <v>380</v>
      </c>
      <c r="IB1064" s="27" t="s">
        <v>2</v>
      </c>
      <c r="IC1064" s="27" t="s">
        <v>2</v>
      </c>
      <c r="ID1064" s="27" t="s">
        <v>2</v>
      </c>
      <c r="IE1064" s="27" t="s">
        <v>2</v>
      </c>
      <c r="IG1064" s="27"/>
      <c r="IH1064" s="27"/>
      <c r="IW1064" s="27"/>
      <c r="IY1064" s="27"/>
    </row>
    <row r="1065" spans="1:259" customFormat="1" ht="15" x14ac:dyDescent="0.25">
      <c r="A1065" s="36"/>
      <c r="B1065" s="6"/>
      <c r="C1065" s="119" t="s">
        <v>678</v>
      </c>
      <c r="D1065" s="119"/>
      <c r="E1065" s="119"/>
      <c r="F1065" s="119"/>
      <c r="G1065" s="119"/>
      <c r="H1065" s="119"/>
      <c r="I1065" s="119"/>
      <c r="J1065" s="119"/>
      <c r="K1065" s="119"/>
      <c r="L1065" s="119"/>
      <c r="M1065" s="119"/>
      <c r="N1065" s="119"/>
      <c r="O1065" s="119"/>
      <c r="P1065" s="151"/>
      <c r="HY1065" s="27"/>
      <c r="HZ1065" s="27"/>
      <c r="IA1065" s="27"/>
      <c r="IB1065" s="27"/>
      <c r="IC1065" s="27"/>
      <c r="ID1065" s="27"/>
      <c r="IE1065" s="27"/>
      <c r="IF1065" s="3" t="s">
        <v>678</v>
      </c>
      <c r="IG1065" s="27"/>
      <c r="IH1065" s="27"/>
      <c r="IW1065" s="27"/>
      <c r="IY1065" s="27"/>
    </row>
    <row r="1066" spans="1:259" customFormat="1" ht="15" x14ac:dyDescent="0.25">
      <c r="A1066" s="37"/>
      <c r="B1066" s="38"/>
      <c r="C1066" s="152" t="s">
        <v>57</v>
      </c>
      <c r="D1066" s="152"/>
      <c r="E1066" s="152"/>
      <c r="F1066" s="152"/>
      <c r="G1066" s="152"/>
      <c r="H1066" s="30"/>
      <c r="I1066" s="31"/>
      <c r="J1066" s="31"/>
      <c r="K1066" s="31"/>
      <c r="L1066" s="34"/>
      <c r="M1066" s="31"/>
      <c r="N1066" s="39"/>
      <c r="O1066" s="31"/>
      <c r="P1066" s="40">
        <v>8657.9699999999993</v>
      </c>
      <c r="Q1066" s="41"/>
      <c r="R1066" s="41"/>
      <c r="HY1066" s="27"/>
      <c r="HZ1066" s="27"/>
      <c r="IA1066" s="27"/>
      <c r="IB1066" s="27"/>
      <c r="IC1066" s="27"/>
      <c r="ID1066" s="27"/>
      <c r="IE1066" s="27"/>
      <c r="IG1066" s="27" t="s">
        <v>57</v>
      </c>
      <c r="IH1066" s="27"/>
      <c r="IW1066" s="27"/>
      <c r="IY1066" s="27"/>
    </row>
    <row r="1067" spans="1:259" customFormat="1" ht="15" x14ac:dyDescent="0.25">
      <c r="A1067" s="42"/>
      <c r="B1067" s="43"/>
      <c r="C1067" s="152" t="s">
        <v>58</v>
      </c>
      <c r="D1067" s="152"/>
      <c r="E1067" s="152"/>
      <c r="F1067" s="152"/>
      <c r="G1067" s="152"/>
      <c r="H1067" s="30"/>
      <c r="I1067" s="31"/>
      <c r="J1067" s="31"/>
      <c r="K1067" s="31"/>
      <c r="L1067" s="34"/>
      <c r="M1067" s="31"/>
      <c r="N1067" s="39">
        <v>1434.43</v>
      </c>
      <c r="O1067" s="31"/>
      <c r="P1067" s="40">
        <v>21516.47</v>
      </c>
      <c r="HY1067" s="27"/>
      <c r="HZ1067" s="27"/>
      <c r="IA1067" s="27"/>
      <c r="IB1067" s="27"/>
      <c r="IC1067" s="27"/>
      <c r="ID1067" s="27"/>
      <c r="IE1067" s="27"/>
      <c r="IG1067" s="27"/>
      <c r="IH1067" s="27" t="s">
        <v>58</v>
      </c>
      <c r="IW1067" s="27"/>
      <c r="IY1067" s="27"/>
    </row>
    <row r="1068" spans="1:259" customFormat="1" ht="0.75" customHeight="1" x14ac:dyDescent="0.25">
      <c r="A1068" s="44"/>
      <c r="B1068" s="45"/>
      <c r="C1068" s="45"/>
      <c r="D1068" s="45"/>
      <c r="E1068" s="45"/>
      <c r="F1068" s="45"/>
      <c r="G1068" s="45"/>
      <c r="H1068" s="46"/>
      <c r="I1068" s="47"/>
      <c r="J1068" s="47"/>
      <c r="K1068" s="47"/>
      <c r="L1068" s="48"/>
      <c r="M1068" s="47"/>
      <c r="N1068" s="48"/>
      <c r="O1068" s="47"/>
      <c r="P1068" s="49"/>
      <c r="HY1068" s="27"/>
      <c r="HZ1068" s="27"/>
      <c r="IA1068" s="27"/>
      <c r="IB1068" s="27"/>
      <c r="IC1068" s="27"/>
      <c r="ID1068" s="27"/>
      <c r="IE1068" s="27"/>
      <c r="IG1068" s="27"/>
      <c r="IH1068" s="27"/>
      <c r="IW1068" s="27"/>
      <c r="IY1068" s="27"/>
    </row>
    <row r="1069" spans="1:259" customFormat="1" ht="23.25" x14ac:dyDescent="0.25">
      <c r="A1069" s="28" t="s">
        <v>679</v>
      </c>
      <c r="B1069" s="29" t="s">
        <v>383</v>
      </c>
      <c r="C1069" s="150" t="s">
        <v>384</v>
      </c>
      <c r="D1069" s="150"/>
      <c r="E1069" s="150"/>
      <c r="F1069" s="150"/>
      <c r="G1069" s="150"/>
      <c r="H1069" s="30" t="s">
        <v>79</v>
      </c>
      <c r="I1069" s="31">
        <v>2</v>
      </c>
      <c r="J1069" s="32">
        <v>1</v>
      </c>
      <c r="K1069" s="32">
        <v>2</v>
      </c>
      <c r="L1069" s="52">
        <v>196.14</v>
      </c>
      <c r="M1069" s="50">
        <v>1.63</v>
      </c>
      <c r="N1069" s="52">
        <v>319.70999999999998</v>
      </c>
      <c r="O1069" s="31"/>
      <c r="P1069" s="51">
        <v>639.41999999999996</v>
      </c>
      <c r="HY1069" s="27"/>
      <c r="HZ1069" s="27"/>
      <c r="IA1069" s="27" t="s">
        <v>384</v>
      </c>
      <c r="IB1069" s="27" t="s">
        <v>2</v>
      </c>
      <c r="IC1069" s="27" t="s">
        <v>2</v>
      </c>
      <c r="ID1069" s="27" t="s">
        <v>2</v>
      </c>
      <c r="IE1069" s="27" t="s">
        <v>2</v>
      </c>
      <c r="IG1069" s="27"/>
      <c r="IH1069" s="27"/>
      <c r="IW1069" s="27"/>
      <c r="IY1069" s="27"/>
    </row>
    <row r="1070" spans="1:259" customFormat="1" ht="15" x14ac:dyDescent="0.25">
      <c r="A1070" s="42"/>
      <c r="B1070" s="43"/>
      <c r="C1070" s="119" t="s">
        <v>178</v>
      </c>
      <c r="D1070" s="119"/>
      <c r="E1070" s="119"/>
      <c r="F1070" s="119"/>
      <c r="G1070" s="119"/>
      <c r="H1070" s="119"/>
      <c r="I1070" s="119"/>
      <c r="J1070" s="119"/>
      <c r="K1070" s="119"/>
      <c r="L1070" s="119"/>
      <c r="M1070" s="119"/>
      <c r="N1070" s="119"/>
      <c r="O1070" s="119"/>
      <c r="P1070" s="151"/>
      <c r="HY1070" s="27"/>
      <c r="HZ1070" s="27"/>
      <c r="IA1070" s="27"/>
      <c r="IB1070" s="27"/>
      <c r="IC1070" s="27"/>
      <c r="ID1070" s="27"/>
      <c r="IE1070" s="27"/>
      <c r="IG1070" s="27"/>
      <c r="IH1070" s="27"/>
      <c r="II1070" s="3" t="s">
        <v>178</v>
      </c>
      <c r="IJ1070" s="3" t="s">
        <v>2</v>
      </c>
      <c r="IK1070" s="3" t="s">
        <v>2</v>
      </c>
      <c r="IL1070" s="3" t="s">
        <v>2</v>
      </c>
      <c r="IM1070" s="3" t="s">
        <v>2</v>
      </c>
      <c r="IN1070" s="3" t="s">
        <v>2</v>
      </c>
      <c r="IO1070" s="3" t="s">
        <v>2</v>
      </c>
      <c r="IP1070" s="3" t="s">
        <v>2</v>
      </c>
      <c r="IQ1070" s="3" t="s">
        <v>2</v>
      </c>
      <c r="IR1070" s="3" t="s">
        <v>2</v>
      </c>
      <c r="IS1070" s="3" t="s">
        <v>2</v>
      </c>
      <c r="IT1070" s="3" t="s">
        <v>2</v>
      </c>
      <c r="IU1070" s="3" t="s">
        <v>2</v>
      </c>
      <c r="IV1070" s="3" t="s">
        <v>2</v>
      </c>
      <c r="IW1070" s="27"/>
      <c r="IY1070" s="27"/>
    </row>
    <row r="1071" spans="1:259" customFormat="1" ht="15" x14ac:dyDescent="0.25">
      <c r="A1071" s="42"/>
      <c r="B1071" s="43"/>
      <c r="C1071" s="152" t="s">
        <v>58</v>
      </c>
      <c r="D1071" s="152"/>
      <c r="E1071" s="152"/>
      <c r="F1071" s="152"/>
      <c r="G1071" s="152"/>
      <c r="H1071" s="30"/>
      <c r="I1071" s="31"/>
      <c r="J1071" s="31"/>
      <c r="K1071" s="31"/>
      <c r="L1071" s="34"/>
      <c r="M1071" s="31"/>
      <c r="N1071" s="34"/>
      <c r="O1071" s="31"/>
      <c r="P1071" s="51">
        <v>639.41999999999996</v>
      </c>
      <c r="HY1071" s="27"/>
      <c r="HZ1071" s="27"/>
      <c r="IA1071" s="27"/>
      <c r="IB1071" s="27"/>
      <c r="IC1071" s="27"/>
      <c r="ID1071" s="27"/>
      <c r="IE1071" s="27"/>
      <c r="IG1071" s="27"/>
      <c r="IH1071" s="27" t="s">
        <v>58</v>
      </c>
      <c r="IW1071" s="27"/>
      <c r="IY1071" s="27"/>
    </row>
    <row r="1072" spans="1:259" customFormat="1" ht="0.75" customHeight="1" x14ac:dyDescent="0.25">
      <c r="A1072" s="44"/>
      <c r="B1072" s="45"/>
      <c r="C1072" s="45"/>
      <c r="D1072" s="45"/>
      <c r="E1072" s="45"/>
      <c r="F1072" s="45"/>
      <c r="G1072" s="45"/>
      <c r="H1072" s="46"/>
      <c r="I1072" s="47"/>
      <c r="J1072" s="47"/>
      <c r="K1072" s="47"/>
      <c r="L1072" s="48"/>
      <c r="M1072" s="47"/>
      <c r="N1072" s="48"/>
      <c r="O1072" s="47"/>
      <c r="P1072" s="49"/>
      <c r="HY1072" s="27"/>
      <c r="HZ1072" s="27"/>
      <c r="IA1072" s="27"/>
      <c r="IB1072" s="27"/>
      <c r="IC1072" s="27"/>
      <c r="ID1072" s="27"/>
      <c r="IE1072" s="27"/>
      <c r="IG1072" s="27"/>
      <c r="IH1072" s="27"/>
      <c r="IW1072" s="27"/>
      <c r="IY1072" s="27"/>
    </row>
    <row r="1073" spans="1:259" customFormat="1" ht="18" customHeight="1" x14ac:dyDescent="0.25">
      <c r="A1073" s="28" t="s">
        <v>680</v>
      </c>
      <c r="B1073" s="29" t="s">
        <v>392</v>
      </c>
      <c r="C1073" s="150" t="s">
        <v>393</v>
      </c>
      <c r="D1073" s="150"/>
      <c r="E1073" s="150"/>
      <c r="F1073" s="150"/>
      <c r="G1073" s="150"/>
      <c r="H1073" s="30" t="s">
        <v>65</v>
      </c>
      <c r="I1073" s="31">
        <v>0.13</v>
      </c>
      <c r="J1073" s="32">
        <v>1</v>
      </c>
      <c r="K1073" s="50">
        <v>0.13</v>
      </c>
      <c r="L1073" s="39">
        <v>10549.95</v>
      </c>
      <c r="M1073" s="53">
        <v>1.1000000000000001</v>
      </c>
      <c r="N1073" s="39">
        <v>11604.95</v>
      </c>
      <c r="O1073" s="31"/>
      <c r="P1073" s="40">
        <v>1508.64</v>
      </c>
      <c r="HY1073" s="27"/>
      <c r="HZ1073" s="27"/>
      <c r="IA1073" s="27" t="s">
        <v>393</v>
      </c>
      <c r="IB1073" s="27" t="s">
        <v>2</v>
      </c>
      <c r="IC1073" s="27" t="s">
        <v>2</v>
      </c>
      <c r="ID1073" s="27" t="s">
        <v>2</v>
      </c>
      <c r="IE1073" s="27" t="s">
        <v>2</v>
      </c>
      <c r="IG1073" s="27"/>
      <c r="IH1073" s="27"/>
      <c r="IW1073" s="27"/>
      <c r="IY1073" s="27"/>
    </row>
    <row r="1074" spans="1:259" customFormat="1" ht="15" x14ac:dyDescent="0.25">
      <c r="A1074" s="42"/>
      <c r="B1074" s="43"/>
      <c r="C1074" s="119" t="s">
        <v>178</v>
      </c>
      <c r="D1074" s="119"/>
      <c r="E1074" s="119"/>
      <c r="F1074" s="119"/>
      <c r="G1074" s="119"/>
      <c r="H1074" s="119"/>
      <c r="I1074" s="119"/>
      <c r="J1074" s="119"/>
      <c r="K1074" s="119"/>
      <c r="L1074" s="119"/>
      <c r="M1074" s="119"/>
      <c r="N1074" s="119"/>
      <c r="O1074" s="119"/>
      <c r="P1074" s="151"/>
      <c r="HY1074" s="27"/>
      <c r="HZ1074" s="27"/>
      <c r="IA1074" s="27"/>
      <c r="IB1074" s="27"/>
      <c r="IC1074" s="27"/>
      <c r="ID1074" s="27"/>
      <c r="IE1074" s="27"/>
      <c r="IG1074" s="27"/>
      <c r="IH1074" s="27"/>
      <c r="II1074" s="3" t="s">
        <v>178</v>
      </c>
      <c r="IJ1074" s="3" t="s">
        <v>2</v>
      </c>
      <c r="IK1074" s="3" t="s">
        <v>2</v>
      </c>
      <c r="IL1074" s="3" t="s">
        <v>2</v>
      </c>
      <c r="IM1074" s="3" t="s">
        <v>2</v>
      </c>
      <c r="IN1074" s="3" t="s">
        <v>2</v>
      </c>
      <c r="IO1074" s="3" t="s">
        <v>2</v>
      </c>
      <c r="IP1074" s="3" t="s">
        <v>2</v>
      </c>
      <c r="IQ1074" s="3" t="s">
        <v>2</v>
      </c>
      <c r="IR1074" s="3" t="s">
        <v>2</v>
      </c>
      <c r="IS1074" s="3" t="s">
        <v>2</v>
      </c>
      <c r="IT1074" s="3" t="s">
        <v>2</v>
      </c>
      <c r="IU1074" s="3" t="s">
        <v>2</v>
      </c>
      <c r="IV1074" s="3" t="s">
        <v>2</v>
      </c>
      <c r="IW1074" s="27"/>
      <c r="IY1074" s="27"/>
    </row>
    <row r="1075" spans="1:259" customFormat="1" ht="15" x14ac:dyDescent="0.25">
      <c r="A1075" s="36"/>
      <c r="B1075" s="6"/>
      <c r="C1075" s="119" t="s">
        <v>681</v>
      </c>
      <c r="D1075" s="119"/>
      <c r="E1075" s="119"/>
      <c r="F1075" s="119"/>
      <c r="G1075" s="119"/>
      <c r="H1075" s="119"/>
      <c r="I1075" s="119"/>
      <c r="J1075" s="119"/>
      <c r="K1075" s="119"/>
      <c r="L1075" s="119"/>
      <c r="M1075" s="119"/>
      <c r="N1075" s="119"/>
      <c r="O1075" s="119"/>
      <c r="P1075" s="151"/>
      <c r="HY1075" s="27"/>
      <c r="HZ1075" s="27"/>
      <c r="IA1075" s="27"/>
      <c r="IB1075" s="27"/>
      <c r="IC1075" s="27"/>
      <c r="ID1075" s="27"/>
      <c r="IE1075" s="27"/>
      <c r="IF1075" s="3" t="s">
        <v>681</v>
      </c>
      <c r="IG1075" s="27"/>
      <c r="IH1075" s="27"/>
      <c r="IW1075" s="27"/>
      <c r="IY1075" s="27"/>
    </row>
    <row r="1076" spans="1:259" customFormat="1" ht="15" x14ac:dyDescent="0.25">
      <c r="A1076" s="42"/>
      <c r="B1076" s="43"/>
      <c r="C1076" s="152" t="s">
        <v>58</v>
      </c>
      <c r="D1076" s="152"/>
      <c r="E1076" s="152"/>
      <c r="F1076" s="152"/>
      <c r="G1076" s="152"/>
      <c r="H1076" s="30"/>
      <c r="I1076" s="31"/>
      <c r="J1076" s="31"/>
      <c r="K1076" s="31"/>
      <c r="L1076" s="34"/>
      <c r="M1076" s="31"/>
      <c r="N1076" s="34"/>
      <c r="O1076" s="31"/>
      <c r="P1076" s="40">
        <v>1508.64</v>
      </c>
      <c r="HY1076" s="27"/>
      <c r="HZ1076" s="27"/>
      <c r="IA1076" s="27"/>
      <c r="IB1076" s="27"/>
      <c r="IC1076" s="27"/>
      <c r="ID1076" s="27"/>
      <c r="IE1076" s="27"/>
      <c r="IG1076" s="27"/>
      <c r="IH1076" s="27" t="s">
        <v>58</v>
      </c>
      <c r="IW1076" s="27"/>
      <c r="IY1076" s="27"/>
    </row>
    <row r="1077" spans="1:259" customFormat="1" ht="0.75" customHeight="1" x14ac:dyDescent="0.25">
      <c r="A1077" s="44"/>
      <c r="B1077" s="45"/>
      <c r="C1077" s="45"/>
      <c r="D1077" s="45"/>
      <c r="E1077" s="45"/>
      <c r="F1077" s="45"/>
      <c r="G1077" s="45"/>
      <c r="H1077" s="46"/>
      <c r="I1077" s="47"/>
      <c r="J1077" s="47"/>
      <c r="K1077" s="47"/>
      <c r="L1077" s="48"/>
      <c r="M1077" s="47"/>
      <c r="N1077" s="48"/>
      <c r="O1077" s="47"/>
      <c r="P1077" s="49"/>
      <c r="HY1077" s="27"/>
      <c r="HZ1077" s="27"/>
      <c r="IA1077" s="27"/>
      <c r="IB1077" s="27"/>
      <c r="IC1077" s="27"/>
      <c r="ID1077" s="27"/>
      <c r="IE1077" s="27"/>
      <c r="IG1077" s="27"/>
      <c r="IH1077" s="27"/>
      <c r="IW1077" s="27"/>
      <c r="IY1077" s="27"/>
    </row>
    <row r="1078" spans="1:259" customFormat="1" ht="15" x14ac:dyDescent="0.25">
      <c r="A1078" s="147" t="s">
        <v>311</v>
      </c>
      <c r="B1078" s="148"/>
      <c r="C1078" s="148"/>
      <c r="D1078" s="148"/>
      <c r="E1078" s="148"/>
      <c r="F1078" s="148"/>
      <c r="G1078" s="148"/>
      <c r="H1078" s="148"/>
      <c r="I1078" s="148"/>
      <c r="J1078" s="148"/>
      <c r="K1078" s="148"/>
      <c r="L1078" s="148"/>
      <c r="M1078" s="148"/>
      <c r="N1078" s="148"/>
      <c r="O1078" s="148"/>
      <c r="P1078" s="149"/>
      <c r="HY1078" s="27"/>
      <c r="HZ1078" s="27" t="s">
        <v>311</v>
      </c>
      <c r="IA1078" s="27"/>
      <c r="IB1078" s="27"/>
      <c r="IC1078" s="27"/>
      <c r="ID1078" s="27"/>
      <c r="IE1078" s="27"/>
      <c r="IG1078" s="27"/>
      <c r="IH1078" s="27"/>
      <c r="IW1078" s="27"/>
      <c r="IY1078" s="27"/>
    </row>
    <row r="1079" spans="1:259" customFormat="1" ht="15" x14ac:dyDescent="0.25">
      <c r="A1079" s="28" t="s">
        <v>682</v>
      </c>
      <c r="B1079" s="29" t="s">
        <v>313</v>
      </c>
      <c r="C1079" s="150" t="s">
        <v>450</v>
      </c>
      <c r="D1079" s="150"/>
      <c r="E1079" s="150"/>
      <c r="F1079" s="150"/>
      <c r="G1079" s="150"/>
      <c r="H1079" s="30" t="s">
        <v>281</v>
      </c>
      <c r="I1079" s="31">
        <v>2.2050000000000001</v>
      </c>
      <c r="J1079" s="32">
        <v>1</v>
      </c>
      <c r="K1079" s="33">
        <v>2.2050000000000001</v>
      </c>
      <c r="L1079" s="34"/>
      <c r="M1079" s="31"/>
      <c r="N1079" s="34"/>
      <c r="O1079" s="31"/>
      <c r="P1079" s="35"/>
      <c r="HY1079" s="27"/>
      <c r="HZ1079" s="27"/>
      <c r="IA1079" s="27" t="s">
        <v>450</v>
      </c>
      <c r="IB1079" s="27" t="s">
        <v>2</v>
      </c>
      <c r="IC1079" s="27" t="s">
        <v>2</v>
      </c>
      <c r="ID1079" s="27" t="s">
        <v>2</v>
      </c>
      <c r="IE1079" s="27" t="s">
        <v>2</v>
      </c>
      <c r="IG1079" s="27"/>
      <c r="IH1079" s="27"/>
      <c r="IW1079" s="27"/>
      <c r="IY1079" s="27"/>
    </row>
    <row r="1080" spans="1:259" customFormat="1" ht="15" x14ac:dyDescent="0.25">
      <c r="A1080" s="36"/>
      <c r="B1080" s="6"/>
      <c r="C1080" s="119" t="s">
        <v>634</v>
      </c>
      <c r="D1080" s="119"/>
      <c r="E1080" s="119"/>
      <c r="F1080" s="119"/>
      <c r="G1080" s="119"/>
      <c r="H1080" s="119"/>
      <c r="I1080" s="119"/>
      <c r="J1080" s="119"/>
      <c r="K1080" s="119"/>
      <c r="L1080" s="119"/>
      <c r="M1080" s="119"/>
      <c r="N1080" s="119"/>
      <c r="O1080" s="119"/>
      <c r="P1080" s="151"/>
      <c r="HY1080" s="27"/>
      <c r="HZ1080" s="27"/>
      <c r="IA1080" s="27"/>
      <c r="IB1080" s="27"/>
      <c r="IC1080" s="27"/>
      <c r="ID1080" s="27"/>
      <c r="IE1080" s="27"/>
      <c r="IF1080" s="3" t="s">
        <v>634</v>
      </c>
      <c r="IG1080" s="27"/>
      <c r="IH1080" s="27"/>
      <c r="IW1080" s="27"/>
      <c r="IY1080" s="27"/>
    </row>
    <row r="1081" spans="1:259" customFormat="1" ht="15" x14ac:dyDescent="0.25">
      <c r="A1081" s="37"/>
      <c r="B1081" s="38"/>
      <c r="C1081" s="152" t="s">
        <v>57</v>
      </c>
      <c r="D1081" s="152"/>
      <c r="E1081" s="152"/>
      <c r="F1081" s="152"/>
      <c r="G1081" s="152"/>
      <c r="H1081" s="30"/>
      <c r="I1081" s="31"/>
      <c r="J1081" s="31"/>
      <c r="K1081" s="31"/>
      <c r="L1081" s="34"/>
      <c r="M1081" s="31"/>
      <c r="N1081" s="39"/>
      <c r="O1081" s="31"/>
      <c r="P1081" s="40">
        <v>3769.36</v>
      </c>
      <c r="Q1081" s="41"/>
      <c r="R1081" s="41"/>
      <c r="HY1081" s="27"/>
      <c r="HZ1081" s="27"/>
      <c r="IA1081" s="27"/>
      <c r="IB1081" s="27"/>
      <c r="IC1081" s="27"/>
      <c r="ID1081" s="27"/>
      <c r="IE1081" s="27"/>
      <c r="IG1081" s="27" t="s">
        <v>57</v>
      </c>
      <c r="IH1081" s="27"/>
      <c r="IW1081" s="27"/>
      <c r="IY1081" s="27"/>
    </row>
    <row r="1082" spans="1:259" customFormat="1" ht="15" x14ac:dyDescent="0.25">
      <c r="A1082" s="42"/>
      <c r="B1082" s="43"/>
      <c r="C1082" s="152" t="s">
        <v>58</v>
      </c>
      <c r="D1082" s="152"/>
      <c r="E1082" s="152"/>
      <c r="F1082" s="152"/>
      <c r="G1082" s="152"/>
      <c r="H1082" s="30"/>
      <c r="I1082" s="31"/>
      <c r="J1082" s="31"/>
      <c r="K1082" s="31"/>
      <c r="L1082" s="34"/>
      <c r="M1082" s="31"/>
      <c r="N1082" s="39">
        <v>3565.46</v>
      </c>
      <c r="O1082" s="31"/>
      <c r="P1082" s="40">
        <v>7861.84</v>
      </c>
      <c r="HY1082" s="27"/>
      <c r="HZ1082" s="27"/>
      <c r="IA1082" s="27"/>
      <c r="IB1082" s="27"/>
      <c r="IC1082" s="27"/>
      <c r="ID1082" s="27"/>
      <c r="IE1082" s="27"/>
      <c r="IG1082" s="27"/>
      <c r="IH1082" s="27" t="s">
        <v>58</v>
      </c>
      <c r="IW1082" s="27"/>
      <c r="IY1082" s="27"/>
    </row>
    <row r="1083" spans="1:259" customFormat="1" ht="0.75" customHeight="1" x14ac:dyDescent="0.25">
      <c r="A1083" s="44"/>
      <c r="B1083" s="45"/>
      <c r="C1083" s="45"/>
      <c r="D1083" s="45"/>
      <c r="E1083" s="45"/>
      <c r="F1083" s="45"/>
      <c r="G1083" s="45"/>
      <c r="H1083" s="46"/>
      <c r="I1083" s="47"/>
      <c r="J1083" s="47"/>
      <c r="K1083" s="47"/>
      <c r="L1083" s="48"/>
      <c r="M1083" s="47"/>
      <c r="N1083" s="48"/>
      <c r="O1083" s="47"/>
      <c r="P1083" s="49"/>
      <c r="HY1083" s="27"/>
      <c r="HZ1083" s="27"/>
      <c r="IA1083" s="27"/>
      <c r="IB1083" s="27"/>
      <c r="IC1083" s="27"/>
      <c r="ID1083" s="27"/>
      <c r="IE1083" s="27"/>
      <c r="IG1083" s="27"/>
      <c r="IH1083" s="27"/>
      <c r="IW1083" s="27"/>
      <c r="IY1083" s="27"/>
    </row>
    <row r="1084" spans="1:259" customFormat="1" ht="15" x14ac:dyDescent="0.25">
      <c r="A1084" s="147" t="s">
        <v>72</v>
      </c>
      <c r="B1084" s="148"/>
      <c r="C1084" s="148"/>
      <c r="D1084" s="148"/>
      <c r="E1084" s="148"/>
      <c r="F1084" s="148"/>
      <c r="G1084" s="148"/>
      <c r="H1084" s="148"/>
      <c r="I1084" s="148"/>
      <c r="J1084" s="148"/>
      <c r="K1084" s="148"/>
      <c r="L1084" s="148"/>
      <c r="M1084" s="148"/>
      <c r="N1084" s="148"/>
      <c r="O1084" s="148"/>
      <c r="P1084" s="149"/>
      <c r="HY1084" s="27"/>
      <c r="HZ1084" s="27" t="s">
        <v>72</v>
      </c>
      <c r="IA1084" s="27"/>
      <c r="IB1084" s="27"/>
      <c r="IC1084" s="27"/>
      <c r="ID1084" s="27"/>
      <c r="IE1084" s="27"/>
      <c r="IG1084" s="27"/>
      <c r="IH1084" s="27"/>
      <c r="IW1084" s="27"/>
      <c r="IY1084" s="27"/>
    </row>
    <row r="1085" spans="1:259" customFormat="1" ht="15" x14ac:dyDescent="0.25">
      <c r="A1085" s="28" t="s">
        <v>683</v>
      </c>
      <c r="B1085" s="29" t="s">
        <v>81</v>
      </c>
      <c r="C1085" s="150" t="s">
        <v>210</v>
      </c>
      <c r="D1085" s="150"/>
      <c r="E1085" s="150"/>
      <c r="F1085" s="150"/>
      <c r="G1085" s="150"/>
      <c r="H1085" s="30" t="s">
        <v>55</v>
      </c>
      <c r="I1085" s="31">
        <v>1.53</v>
      </c>
      <c r="J1085" s="32">
        <v>1</v>
      </c>
      <c r="K1085" s="50">
        <v>1.53</v>
      </c>
      <c r="L1085" s="34"/>
      <c r="M1085" s="31"/>
      <c r="N1085" s="34"/>
      <c r="O1085" s="31"/>
      <c r="P1085" s="35"/>
      <c r="HY1085" s="27"/>
      <c r="HZ1085" s="27"/>
      <c r="IA1085" s="27" t="s">
        <v>210</v>
      </c>
      <c r="IB1085" s="27" t="s">
        <v>2</v>
      </c>
      <c r="IC1085" s="27" t="s">
        <v>2</v>
      </c>
      <c r="ID1085" s="27" t="s">
        <v>2</v>
      </c>
      <c r="IE1085" s="27" t="s">
        <v>2</v>
      </c>
      <c r="IG1085" s="27"/>
      <c r="IH1085" s="27"/>
      <c r="IW1085" s="27"/>
      <c r="IY1085" s="27"/>
    </row>
    <row r="1086" spans="1:259" customFormat="1" ht="15" x14ac:dyDescent="0.25">
      <c r="A1086" s="36"/>
      <c r="B1086" s="6"/>
      <c r="C1086" s="119" t="s">
        <v>611</v>
      </c>
      <c r="D1086" s="119"/>
      <c r="E1086" s="119"/>
      <c r="F1086" s="119"/>
      <c r="G1086" s="119"/>
      <c r="H1086" s="119"/>
      <c r="I1086" s="119"/>
      <c r="J1086" s="119"/>
      <c r="K1086" s="119"/>
      <c r="L1086" s="119"/>
      <c r="M1086" s="119"/>
      <c r="N1086" s="119"/>
      <c r="O1086" s="119"/>
      <c r="P1086" s="151"/>
      <c r="HY1086" s="27"/>
      <c r="HZ1086" s="27"/>
      <c r="IA1086" s="27"/>
      <c r="IB1086" s="27"/>
      <c r="IC1086" s="27"/>
      <c r="ID1086" s="27"/>
      <c r="IE1086" s="27"/>
      <c r="IF1086" s="3" t="s">
        <v>611</v>
      </c>
      <c r="IG1086" s="27"/>
      <c r="IH1086" s="27"/>
      <c r="IW1086" s="27"/>
      <c r="IY1086" s="27"/>
    </row>
    <row r="1087" spans="1:259" customFormat="1" ht="15" x14ac:dyDescent="0.25">
      <c r="A1087" s="37"/>
      <c r="B1087" s="38"/>
      <c r="C1087" s="152" t="s">
        <v>57</v>
      </c>
      <c r="D1087" s="152"/>
      <c r="E1087" s="152"/>
      <c r="F1087" s="152"/>
      <c r="G1087" s="152"/>
      <c r="H1087" s="30"/>
      <c r="I1087" s="31"/>
      <c r="J1087" s="31"/>
      <c r="K1087" s="31"/>
      <c r="L1087" s="34"/>
      <c r="M1087" s="31"/>
      <c r="N1087" s="39"/>
      <c r="O1087" s="31"/>
      <c r="P1087" s="40">
        <v>260513.05</v>
      </c>
      <c r="Q1087" s="41"/>
      <c r="R1087" s="41"/>
      <c r="HY1087" s="27"/>
      <c r="HZ1087" s="27"/>
      <c r="IA1087" s="27"/>
      <c r="IB1087" s="27"/>
      <c r="IC1087" s="27"/>
      <c r="ID1087" s="27"/>
      <c r="IE1087" s="27"/>
      <c r="IG1087" s="27" t="s">
        <v>57</v>
      </c>
      <c r="IH1087" s="27"/>
      <c r="IW1087" s="27"/>
      <c r="IY1087" s="27"/>
    </row>
    <row r="1088" spans="1:259" customFormat="1" ht="15" x14ac:dyDescent="0.25">
      <c r="A1088" s="42"/>
      <c r="B1088" s="43"/>
      <c r="C1088" s="152" t="s">
        <v>58</v>
      </c>
      <c r="D1088" s="152"/>
      <c r="E1088" s="152"/>
      <c r="F1088" s="152"/>
      <c r="G1088" s="152"/>
      <c r="H1088" s="30"/>
      <c r="I1088" s="31"/>
      <c r="J1088" s="31"/>
      <c r="K1088" s="31"/>
      <c r="L1088" s="34"/>
      <c r="M1088" s="31"/>
      <c r="N1088" s="39">
        <v>256003</v>
      </c>
      <c r="O1088" s="31"/>
      <c r="P1088" s="40">
        <v>391684.59</v>
      </c>
      <c r="HY1088" s="27"/>
      <c r="HZ1088" s="27"/>
      <c r="IA1088" s="27"/>
      <c r="IB1088" s="27"/>
      <c r="IC1088" s="27"/>
      <c r="ID1088" s="27"/>
      <c r="IE1088" s="27"/>
      <c r="IG1088" s="27"/>
      <c r="IH1088" s="27" t="s">
        <v>58</v>
      </c>
      <c r="IW1088" s="27"/>
      <c r="IY1088" s="27"/>
    </row>
    <row r="1089" spans="1:259" customFormat="1" ht="0.75" customHeight="1" x14ac:dyDescent="0.25">
      <c r="A1089" s="44"/>
      <c r="B1089" s="45"/>
      <c r="C1089" s="45"/>
      <c r="D1089" s="45"/>
      <c r="E1089" s="45"/>
      <c r="F1089" s="45"/>
      <c r="G1089" s="45"/>
      <c r="H1089" s="46"/>
      <c r="I1089" s="47"/>
      <c r="J1089" s="47"/>
      <c r="K1089" s="47"/>
      <c r="L1089" s="48"/>
      <c r="M1089" s="47"/>
      <c r="N1089" s="48"/>
      <c r="O1089" s="47"/>
      <c r="P1089" s="49"/>
      <c r="HY1089" s="27"/>
      <c r="HZ1089" s="27"/>
      <c r="IA1089" s="27"/>
      <c r="IB1089" s="27"/>
      <c r="IC1089" s="27"/>
      <c r="ID1089" s="27"/>
      <c r="IE1089" s="27"/>
      <c r="IG1089" s="27"/>
      <c r="IH1089" s="27"/>
      <c r="IW1089" s="27"/>
      <c r="IY1089" s="27"/>
    </row>
    <row r="1090" spans="1:259" customFormat="1" ht="23.25" x14ac:dyDescent="0.25">
      <c r="A1090" s="28" t="s">
        <v>684</v>
      </c>
      <c r="B1090" s="29" t="s">
        <v>613</v>
      </c>
      <c r="C1090" s="150" t="s">
        <v>685</v>
      </c>
      <c r="D1090" s="150"/>
      <c r="E1090" s="150"/>
      <c r="F1090" s="150"/>
      <c r="G1090" s="150"/>
      <c r="H1090" s="30" t="s">
        <v>65</v>
      </c>
      <c r="I1090" s="31">
        <v>0.42</v>
      </c>
      <c r="J1090" s="32">
        <v>1</v>
      </c>
      <c r="K1090" s="50">
        <v>0.42</v>
      </c>
      <c r="L1090" s="34"/>
      <c r="M1090" s="31"/>
      <c r="N1090" s="34"/>
      <c r="O1090" s="31"/>
      <c r="P1090" s="35"/>
      <c r="HY1090" s="27"/>
      <c r="HZ1090" s="27"/>
      <c r="IA1090" s="27" t="s">
        <v>685</v>
      </c>
      <c r="IB1090" s="27" t="s">
        <v>2</v>
      </c>
      <c r="IC1090" s="27" t="s">
        <v>2</v>
      </c>
      <c r="ID1090" s="27" t="s">
        <v>2</v>
      </c>
      <c r="IE1090" s="27" t="s">
        <v>2</v>
      </c>
      <c r="IG1090" s="27"/>
      <c r="IH1090" s="27"/>
      <c r="IW1090" s="27"/>
      <c r="IY1090" s="27"/>
    </row>
    <row r="1091" spans="1:259" customFormat="1" ht="15" x14ac:dyDescent="0.25">
      <c r="A1091" s="36"/>
      <c r="B1091" s="6"/>
      <c r="C1091" s="119" t="s">
        <v>615</v>
      </c>
      <c r="D1091" s="119"/>
      <c r="E1091" s="119"/>
      <c r="F1091" s="119"/>
      <c r="G1091" s="119"/>
      <c r="H1091" s="119"/>
      <c r="I1091" s="119"/>
      <c r="J1091" s="119"/>
      <c r="K1091" s="119"/>
      <c r="L1091" s="119"/>
      <c r="M1091" s="119"/>
      <c r="N1091" s="119"/>
      <c r="O1091" s="119"/>
      <c r="P1091" s="151"/>
      <c r="HY1091" s="27"/>
      <c r="HZ1091" s="27"/>
      <c r="IA1091" s="27"/>
      <c r="IB1091" s="27"/>
      <c r="IC1091" s="27"/>
      <c r="ID1091" s="27"/>
      <c r="IE1091" s="27"/>
      <c r="IF1091" s="3" t="s">
        <v>615</v>
      </c>
      <c r="IG1091" s="27"/>
      <c r="IH1091" s="27"/>
      <c r="IW1091" s="27"/>
      <c r="IY1091" s="27"/>
    </row>
    <row r="1092" spans="1:259" customFormat="1" ht="15" x14ac:dyDescent="0.25">
      <c r="A1092" s="37"/>
      <c r="B1092" s="38"/>
      <c r="C1092" s="152" t="s">
        <v>57</v>
      </c>
      <c r="D1092" s="152"/>
      <c r="E1092" s="152"/>
      <c r="F1092" s="152"/>
      <c r="G1092" s="152"/>
      <c r="H1092" s="30"/>
      <c r="I1092" s="31"/>
      <c r="J1092" s="31"/>
      <c r="K1092" s="31"/>
      <c r="L1092" s="34"/>
      <c r="M1092" s="31"/>
      <c r="N1092" s="39"/>
      <c r="O1092" s="31"/>
      <c r="P1092" s="40">
        <v>67846.75</v>
      </c>
      <c r="Q1092" s="41"/>
      <c r="R1092" s="41"/>
      <c r="HY1092" s="27"/>
      <c r="HZ1092" s="27"/>
      <c r="IA1092" s="27"/>
      <c r="IB1092" s="27"/>
      <c r="IC1092" s="27"/>
      <c r="ID1092" s="27"/>
      <c r="IE1092" s="27"/>
      <c r="IG1092" s="27" t="s">
        <v>57</v>
      </c>
      <c r="IH1092" s="27"/>
      <c r="IW1092" s="27"/>
      <c r="IY1092" s="27"/>
    </row>
    <row r="1093" spans="1:259" customFormat="1" ht="15" x14ac:dyDescent="0.25">
      <c r="A1093" s="42"/>
      <c r="B1093" s="43"/>
      <c r="C1093" s="152" t="s">
        <v>58</v>
      </c>
      <c r="D1093" s="152"/>
      <c r="E1093" s="152"/>
      <c r="F1093" s="152"/>
      <c r="G1093" s="152"/>
      <c r="H1093" s="30"/>
      <c r="I1093" s="31"/>
      <c r="J1093" s="31"/>
      <c r="K1093" s="31"/>
      <c r="L1093" s="34"/>
      <c r="M1093" s="31"/>
      <c r="N1093" s="39">
        <v>343564.33</v>
      </c>
      <c r="O1093" s="31"/>
      <c r="P1093" s="40">
        <v>144297.01999999999</v>
      </c>
      <c r="HY1093" s="27"/>
      <c r="HZ1093" s="27"/>
      <c r="IA1093" s="27"/>
      <c r="IB1093" s="27"/>
      <c r="IC1093" s="27"/>
      <c r="ID1093" s="27"/>
      <c r="IE1093" s="27"/>
      <c r="IG1093" s="27"/>
      <c r="IH1093" s="27" t="s">
        <v>58</v>
      </c>
      <c r="IW1093" s="27"/>
      <c r="IY1093" s="27"/>
    </row>
    <row r="1094" spans="1:259" customFormat="1" ht="0.75" customHeight="1" x14ac:dyDescent="0.25">
      <c r="A1094" s="44"/>
      <c r="B1094" s="45"/>
      <c r="C1094" s="45"/>
      <c r="D1094" s="45"/>
      <c r="E1094" s="45"/>
      <c r="F1094" s="45"/>
      <c r="G1094" s="45"/>
      <c r="H1094" s="46"/>
      <c r="I1094" s="47"/>
      <c r="J1094" s="47"/>
      <c r="K1094" s="47"/>
      <c r="L1094" s="48"/>
      <c r="M1094" s="47"/>
      <c r="N1094" s="48"/>
      <c r="O1094" s="47"/>
      <c r="P1094" s="49"/>
      <c r="HY1094" s="27"/>
      <c r="HZ1094" s="27"/>
      <c r="IA1094" s="27"/>
      <c r="IB1094" s="27"/>
      <c r="IC1094" s="27"/>
      <c r="ID1094" s="27"/>
      <c r="IE1094" s="27"/>
      <c r="IG1094" s="27"/>
      <c r="IH1094" s="27"/>
      <c r="IW1094" s="27"/>
      <c r="IY1094" s="27"/>
    </row>
    <row r="1095" spans="1:259" customFormat="1" ht="1.5" customHeight="1" x14ac:dyDescent="0.25">
      <c r="A1095" s="44"/>
      <c r="B1095" s="56"/>
      <c r="C1095" s="56"/>
      <c r="D1095" s="56"/>
      <c r="E1095" s="56"/>
      <c r="F1095" s="47"/>
      <c r="G1095" s="47"/>
      <c r="H1095" s="47"/>
      <c r="I1095" s="47"/>
      <c r="J1095" s="48"/>
      <c r="K1095" s="47"/>
      <c r="L1095" s="48"/>
      <c r="M1095" s="57"/>
      <c r="N1095" s="48"/>
      <c r="O1095" s="58"/>
      <c r="P1095" s="59"/>
      <c r="Q1095" s="60"/>
      <c r="R1095" s="61"/>
      <c r="HY1095" s="27"/>
      <c r="HZ1095" s="27"/>
      <c r="IA1095" s="27"/>
      <c r="IB1095" s="27"/>
      <c r="IC1095" s="27"/>
      <c r="ID1095" s="27"/>
      <c r="IE1095" s="27"/>
      <c r="IG1095" s="27"/>
      <c r="IH1095" s="27"/>
      <c r="IW1095" s="27"/>
      <c r="IY1095" s="27"/>
    </row>
    <row r="1096" spans="1:259" customFormat="1" ht="15" x14ac:dyDescent="0.25">
      <c r="A1096" s="37"/>
      <c r="B1096" s="62"/>
      <c r="C1096" s="153" t="s">
        <v>686</v>
      </c>
      <c r="D1096" s="153"/>
      <c r="E1096" s="153"/>
      <c r="F1096" s="153"/>
      <c r="G1096" s="153"/>
      <c r="H1096" s="153"/>
      <c r="I1096" s="153"/>
      <c r="J1096" s="153"/>
      <c r="K1096" s="153"/>
      <c r="L1096" s="153"/>
      <c r="M1096" s="153"/>
      <c r="N1096" s="153"/>
      <c r="O1096" s="153"/>
      <c r="P1096" s="64"/>
      <c r="Q1096" s="60"/>
      <c r="R1096" s="61"/>
      <c r="HY1096" s="27"/>
      <c r="HZ1096" s="27"/>
      <c r="IA1096" s="27"/>
      <c r="IB1096" s="27"/>
      <c r="IC1096" s="27"/>
      <c r="ID1096" s="27"/>
      <c r="IE1096" s="27"/>
      <c r="IG1096" s="27"/>
      <c r="IH1096" s="27"/>
      <c r="IW1096" s="27" t="s">
        <v>686</v>
      </c>
      <c r="IY1096" s="27"/>
    </row>
    <row r="1097" spans="1:259" customFormat="1" ht="15" x14ac:dyDescent="0.25">
      <c r="A1097" s="37"/>
      <c r="B1097" s="38"/>
      <c r="C1097" s="120" t="s">
        <v>265</v>
      </c>
      <c r="D1097" s="120"/>
      <c r="E1097" s="120"/>
      <c r="F1097" s="120"/>
      <c r="G1097" s="120"/>
      <c r="H1097" s="120"/>
      <c r="I1097" s="120"/>
      <c r="J1097" s="120"/>
      <c r="K1097" s="120"/>
      <c r="L1097" s="120"/>
      <c r="M1097" s="120"/>
      <c r="N1097" s="120"/>
      <c r="O1097" s="120"/>
      <c r="P1097" s="65">
        <v>749492.23</v>
      </c>
      <c r="Q1097" s="60"/>
      <c r="R1097" s="61"/>
      <c r="HY1097" s="27"/>
      <c r="HZ1097" s="27"/>
      <c r="IA1097" s="27"/>
      <c r="IB1097" s="27"/>
      <c r="IC1097" s="27"/>
      <c r="ID1097" s="27"/>
      <c r="IE1097" s="27"/>
      <c r="IG1097" s="27"/>
      <c r="IH1097" s="27"/>
      <c r="IW1097" s="27"/>
      <c r="IX1097" s="3" t="s">
        <v>265</v>
      </c>
      <c r="IY1097" s="27"/>
    </row>
    <row r="1098" spans="1:259" customFormat="1" ht="15" x14ac:dyDescent="0.25">
      <c r="A1098" s="37"/>
      <c r="B1098" s="38"/>
      <c r="C1098" s="120" t="s">
        <v>266</v>
      </c>
      <c r="D1098" s="120"/>
      <c r="E1098" s="120"/>
      <c r="F1098" s="120"/>
      <c r="G1098" s="120"/>
      <c r="H1098" s="120"/>
      <c r="I1098" s="120"/>
      <c r="J1098" s="120"/>
      <c r="K1098" s="120"/>
      <c r="L1098" s="120"/>
      <c r="M1098" s="120"/>
      <c r="N1098" s="120"/>
      <c r="O1098" s="120"/>
      <c r="P1098" s="65">
        <v>992159.25</v>
      </c>
      <c r="Q1098" s="60"/>
      <c r="R1098" s="61"/>
      <c r="HY1098" s="27"/>
      <c r="HZ1098" s="27"/>
      <c r="IA1098" s="27"/>
      <c r="IB1098" s="27"/>
      <c r="IC1098" s="27"/>
      <c r="ID1098" s="27"/>
      <c r="IE1098" s="27"/>
      <c r="IG1098" s="27"/>
      <c r="IH1098" s="27"/>
      <c r="IW1098" s="27"/>
      <c r="IX1098" s="3" t="s">
        <v>266</v>
      </c>
      <c r="IY1098" s="27"/>
    </row>
    <row r="1099" spans="1:259" customFormat="1" ht="15" x14ac:dyDescent="0.25">
      <c r="A1099" s="37"/>
      <c r="B1099" s="38"/>
      <c r="C1099" s="120" t="s">
        <v>267</v>
      </c>
      <c r="D1099" s="120"/>
      <c r="E1099" s="120"/>
      <c r="F1099" s="120"/>
      <c r="G1099" s="120"/>
      <c r="H1099" s="120"/>
      <c r="I1099" s="120"/>
      <c r="J1099" s="120"/>
      <c r="K1099" s="120"/>
      <c r="L1099" s="120"/>
      <c r="M1099" s="120"/>
      <c r="N1099" s="120"/>
      <c r="O1099" s="120"/>
      <c r="P1099" s="65">
        <v>270693.64</v>
      </c>
      <c r="Q1099" s="60"/>
      <c r="R1099" s="61"/>
      <c r="HY1099" s="27"/>
      <c r="HZ1099" s="27"/>
      <c r="IA1099" s="27"/>
      <c r="IB1099" s="27"/>
      <c r="IC1099" s="27"/>
      <c r="ID1099" s="27"/>
      <c r="IE1099" s="27"/>
      <c r="IG1099" s="27"/>
      <c r="IH1099" s="27"/>
      <c r="IW1099" s="27"/>
      <c r="IX1099" s="3" t="s">
        <v>267</v>
      </c>
      <c r="IY1099" s="27"/>
    </row>
    <row r="1100" spans="1:259" customFormat="1" ht="15" x14ac:dyDescent="0.25">
      <c r="A1100" s="37"/>
      <c r="B1100" s="38"/>
      <c r="C1100" s="120" t="s">
        <v>268</v>
      </c>
      <c r="D1100" s="120"/>
      <c r="E1100" s="120"/>
      <c r="F1100" s="120"/>
      <c r="G1100" s="120"/>
      <c r="H1100" s="120"/>
      <c r="I1100" s="120"/>
      <c r="J1100" s="120"/>
      <c r="K1100" s="120"/>
      <c r="L1100" s="120"/>
      <c r="M1100" s="120"/>
      <c r="N1100" s="120"/>
      <c r="O1100" s="120"/>
      <c r="P1100" s="65">
        <v>344903.69</v>
      </c>
      <c r="Q1100" s="60"/>
      <c r="R1100" s="61"/>
      <c r="HY1100" s="27"/>
      <c r="HZ1100" s="27"/>
      <c r="IA1100" s="27"/>
      <c r="IB1100" s="27"/>
      <c r="IC1100" s="27"/>
      <c r="ID1100" s="27"/>
      <c r="IE1100" s="27"/>
      <c r="IG1100" s="27"/>
      <c r="IH1100" s="27"/>
      <c r="IW1100" s="27"/>
      <c r="IX1100" s="3" t="s">
        <v>268</v>
      </c>
      <c r="IY1100" s="27"/>
    </row>
    <row r="1101" spans="1:259" customFormat="1" ht="15" x14ac:dyDescent="0.25">
      <c r="A1101" s="37"/>
      <c r="B1101" s="38"/>
      <c r="C1101" s="120" t="s">
        <v>269</v>
      </c>
      <c r="D1101" s="120"/>
      <c r="E1101" s="120"/>
      <c r="F1101" s="120"/>
      <c r="G1101" s="120"/>
      <c r="H1101" s="120"/>
      <c r="I1101" s="120"/>
      <c r="J1101" s="120"/>
      <c r="K1101" s="120"/>
      <c r="L1101" s="120"/>
      <c r="M1101" s="120"/>
      <c r="N1101" s="120"/>
      <c r="O1101" s="120"/>
      <c r="P1101" s="65">
        <v>340271.12</v>
      </c>
      <c r="Q1101" s="60"/>
      <c r="R1101" s="61"/>
      <c r="HY1101" s="27"/>
      <c r="HZ1101" s="27"/>
      <c r="IA1101" s="27"/>
      <c r="IB1101" s="27"/>
      <c r="IC1101" s="27"/>
      <c r="ID1101" s="27"/>
      <c r="IE1101" s="27"/>
      <c r="IG1101" s="27"/>
      <c r="IH1101" s="27"/>
      <c r="IW1101" s="27"/>
      <c r="IX1101" s="3" t="s">
        <v>269</v>
      </c>
      <c r="IY1101" s="27"/>
    </row>
    <row r="1102" spans="1:259" customFormat="1" ht="15" x14ac:dyDescent="0.25">
      <c r="A1102" s="37"/>
      <c r="B1102" s="38"/>
      <c r="C1102" s="120" t="s">
        <v>270</v>
      </c>
      <c r="D1102" s="120"/>
      <c r="E1102" s="120"/>
      <c r="F1102" s="120"/>
      <c r="G1102" s="120"/>
      <c r="H1102" s="120"/>
      <c r="I1102" s="120"/>
      <c r="J1102" s="120"/>
      <c r="K1102" s="120"/>
      <c r="L1102" s="120"/>
      <c r="M1102" s="120"/>
      <c r="N1102" s="120"/>
      <c r="O1102" s="120"/>
      <c r="P1102" s="65">
        <v>173089.54</v>
      </c>
      <c r="Q1102" s="60"/>
      <c r="R1102" s="61"/>
      <c r="HY1102" s="27"/>
      <c r="HZ1102" s="27"/>
      <c r="IA1102" s="27"/>
      <c r="IB1102" s="27"/>
      <c r="IC1102" s="27"/>
      <c r="ID1102" s="27"/>
      <c r="IE1102" s="27"/>
      <c r="IG1102" s="27"/>
      <c r="IH1102" s="27"/>
      <c r="IW1102" s="27"/>
      <c r="IX1102" s="3" t="s">
        <v>270</v>
      </c>
      <c r="IY1102" s="27"/>
    </row>
    <row r="1103" spans="1:259" customFormat="1" ht="15" x14ac:dyDescent="0.25">
      <c r="A1103" s="37"/>
      <c r="B1103" s="62"/>
      <c r="C1103" s="153" t="s">
        <v>687</v>
      </c>
      <c r="D1103" s="153"/>
      <c r="E1103" s="153"/>
      <c r="F1103" s="153"/>
      <c r="G1103" s="153"/>
      <c r="H1103" s="153"/>
      <c r="I1103" s="153"/>
      <c r="J1103" s="153"/>
      <c r="K1103" s="153"/>
      <c r="L1103" s="153"/>
      <c r="M1103" s="153"/>
      <c r="N1103" s="153"/>
      <c r="O1103" s="153"/>
      <c r="P1103" s="66">
        <v>1262852.8899999999</v>
      </c>
      <c r="Q1103" s="60"/>
      <c r="R1103" s="61"/>
      <c r="HY1103" s="27"/>
      <c r="HZ1103" s="27"/>
      <c r="IA1103" s="27"/>
      <c r="IB1103" s="27"/>
      <c r="IC1103" s="27"/>
      <c r="ID1103" s="27"/>
      <c r="IE1103" s="27"/>
      <c r="IG1103" s="27"/>
      <c r="IH1103" s="27"/>
      <c r="IW1103" s="27"/>
      <c r="IY1103" s="27" t="s">
        <v>687</v>
      </c>
    </row>
    <row r="1104" spans="1:259" customFormat="1" ht="15" x14ac:dyDescent="0.25">
      <c r="A1104" s="67"/>
      <c r="B1104" s="68"/>
      <c r="C1104" s="154" t="s">
        <v>272</v>
      </c>
      <c r="D1104" s="154"/>
      <c r="E1104" s="69"/>
      <c r="F1104" s="69"/>
      <c r="G1104" s="69"/>
      <c r="H1104" s="69"/>
      <c r="I1104" s="69"/>
      <c r="J1104" s="69"/>
      <c r="K1104" s="70"/>
      <c r="L1104" s="69"/>
      <c r="M1104" s="69"/>
      <c r="N1104" s="69"/>
      <c r="O1104" s="69" t="s">
        <v>273</v>
      </c>
      <c r="P1104" s="71">
        <f>P334</f>
        <v>0</v>
      </c>
      <c r="Q1104" s="60"/>
      <c r="R1104" s="61"/>
      <c r="HY1104" s="27"/>
      <c r="HZ1104" s="27"/>
      <c r="IA1104" s="27"/>
      <c r="IB1104" s="27"/>
      <c r="IC1104" s="27"/>
      <c r="ID1104" s="27"/>
      <c r="IE1104" s="27"/>
      <c r="IG1104" s="27"/>
      <c r="IH1104" s="27"/>
      <c r="IW1104" s="27"/>
      <c r="IX1104" s="3" t="s">
        <v>274</v>
      </c>
      <c r="IY1104" s="27"/>
    </row>
    <row r="1105" spans="1:263" customFormat="1" ht="14.25" customHeight="1" x14ac:dyDescent="0.25">
      <c r="A1105" s="72"/>
      <c r="B1105" s="73"/>
      <c r="C1105" s="155" t="s">
        <v>688</v>
      </c>
      <c r="D1105" s="155"/>
      <c r="E1105" s="155"/>
      <c r="F1105" s="155"/>
      <c r="G1105" s="155"/>
      <c r="H1105" s="155"/>
      <c r="I1105" s="155"/>
      <c r="J1105" s="155"/>
      <c r="K1105" s="155"/>
      <c r="L1105" s="155"/>
      <c r="M1105" s="155"/>
      <c r="N1105" s="155"/>
      <c r="O1105" s="155"/>
      <c r="P1105" s="74">
        <f>ROUND(P1103*P1104,2)</f>
        <v>0</v>
      </c>
      <c r="Q1105" s="60"/>
      <c r="R1105" s="61"/>
      <c r="HY1105" s="27"/>
      <c r="HZ1105" s="27"/>
      <c r="IA1105" s="27"/>
      <c r="IB1105" s="27"/>
      <c r="IC1105" s="27"/>
      <c r="ID1105" s="27"/>
      <c r="IE1105" s="27"/>
      <c r="IG1105" s="27"/>
      <c r="IH1105" s="27"/>
      <c r="IW1105" s="27"/>
      <c r="IY1105" s="27"/>
      <c r="IZ1105" s="3" t="s">
        <v>276</v>
      </c>
    </row>
    <row r="1106" spans="1:263" customFormat="1" ht="20.25" customHeight="1" x14ac:dyDescent="0.25">
      <c r="A1106" s="147" t="s">
        <v>689</v>
      </c>
      <c r="B1106" s="148"/>
      <c r="C1106" s="148"/>
      <c r="D1106" s="148"/>
      <c r="E1106" s="148"/>
      <c r="F1106" s="148"/>
      <c r="G1106" s="148"/>
      <c r="H1106" s="148"/>
      <c r="I1106" s="148"/>
      <c r="J1106" s="148"/>
      <c r="K1106" s="148"/>
      <c r="L1106" s="148"/>
      <c r="M1106" s="148"/>
      <c r="N1106" s="148"/>
      <c r="O1106" s="148"/>
      <c r="P1106" s="149"/>
      <c r="HY1106" s="27" t="s">
        <v>689</v>
      </c>
      <c r="HZ1106" s="27"/>
      <c r="IA1106" s="27"/>
      <c r="IB1106" s="27"/>
      <c r="IC1106" s="27"/>
      <c r="ID1106" s="27"/>
      <c r="IE1106" s="27"/>
      <c r="IG1106" s="27"/>
      <c r="IH1106" s="27"/>
      <c r="IW1106" s="27"/>
      <c r="IY1106" s="27"/>
    </row>
    <row r="1107" spans="1:263" customFormat="1" ht="23.25" x14ac:dyDescent="0.25">
      <c r="A1107" s="28" t="s">
        <v>690</v>
      </c>
      <c r="B1107" s="76" t="s">
        <v>279</v>
      </c>
      <c r="C1107" s="157" t="s">
        <v>691</v>
      </c>
      <c r="D1107" s="157"/>
      <c r="E1107" s="157"/>
      <c r="F1107" s="157"/>
      <c r="G1107" s="157"/>
      <c r="H1107" s="75" t="s">
        <v>257</v>
      </c>
      <c r="I1107" s="77">
        <v>23.72</v>
      </c>
      <c r="J1107" s="78">
        <v>1</v>
      </c>
      <c r="K1107" s="81">
        <v>23.72</v>
      </c>
      <c r="L1107" s="79"/>
      <c r="M1107" s="77"/>
      <c r="N1107" s="80">
        <v>0</v>
      </c>
      <c r="O1107" s="77"/>
      <c r="P1107" s="80">
        <f t="shared" ref="P1107:P1111" si="3">ROUND(K1107*N1107,2)</f>
        <v>0</v>
      </c>
      <c r="HY1107" s="27"/>
      <c r="HZ1107" s="27"/>
      <c r="IA1107" s="27" t="s">
        <v>691</v>
      </c>
      <c r="IB1107" s="27" t="s">
        <v>2</v>
      </c>
      <c r="IC1107" s="27" t="s">
        <v>2</v>
      </c>
      <c r="ID1107" s="27" t="s">
        <v>2</v>
      </c>
      <c r="IE1107" s="27" t="s">
        <v>2</v>
      </c>
      <c r="IG1107" s="27"/>
      <c r="IH1107" s="27"/>
      <c r="IW1107" s="27"/>
      <c r="IY1107" s="27"/>
    </row>
    <row r="1108" spans="1:263" customFormat="1" ht="34.5" x14ac:dyDescent="0.25">
      <c r="A1108" s="28" t="s">
        <v>692</v>
      </c>
      <c r="B1108" s="76" t="s">
        <v>279</v>
      </c>
      <c r="C1108" s="157" t="s">
        <v>693</v>
      </c>
      <c r="D1108" s="157"/>
      <c r="E1108" s="157"/>
      <c r="F1108" s="157"/>
      <c r="G1108" s="157"/>
      <c r="H1108" s="75" t="s">
        <v>79</v>
      </c>
      <c r="I1108" s="77">
        <v>4</v>
      </c>
      <c r="J1108" s="78">
        <v>1</v>
      </c>
      <c r="K1108" s="78">
        <v>4</v>
      </c>
      <c r="L1108" s="79"/>
      <c r="M1108" s="77"/>
      <c r="N1108" s="80">
        <v>0</v>
      </c>
      <c r="O1108" s="77"/>
      <c r="P1108" s="80">
        <f t="shared" si="3"/>
        <v>0</v>
      </c>
      <c r="HY1108" s="27"/>
      <c r="HZ1108" s="27"/>
      <c r="IA1108" s="27" t="s">
        <v>693</v>
      </c>
      <c r="IB1108" s="27" t="s">
        <v>2</v>
      </c>
      <c r="IC1108" s="27" t="s">
        <v>2</v>
      </c>
      <c r="ID1108" s="27" t="s">
        <v>2</v>
      </c>
      <c r="IE1108" s="27" t="s">
        <v>2</v>
      </c>
      <c r="IG1108" s="27"/>
      <c r="IH1108" s="27"/>
      <c r="IW1108" s="27"/>
      <c r="IY1108" s="27"/>
    </row>
    <row r="1109" spans="1:263" customFormat="1" ht="17.25" customHeight="1" x14ac:dyDescent="0.25">
      <c r="A1109" s="28" t="s">
        <v>694</v>
      </c>
      <c r="B1109" s="76" t="s">
        <v>279</v>
      </c>
      <c r="C1109" s="157" t="s">
        <v>695</v>
      </c>
      <c r="D1109" s="157"/>
      <c r="E1109" s="157"/>
      <c r="F1109" s="157"/>
      <c r="G1109" s="157"/>
      <c r="H1109" s="75" t="s">
        <v>79</v>
      </c>
      <c r="I1109" s="77">
        <v>1</v>
      </c>
      <c r="J1109" s="78">
        <v>1</v>
      </c>
      <c r="K1109" s="78">
        <v>1</v>
      </c>
      <c r="L1109" s="79"/>
      <c r="M1109" s="77"/>
      <c r="N1109" s="80">
        <v>0</v>
      </c>
      <c r="O1109" s="77"/>
      <c r="P1109" s="80">
        <f t="shared" si="3"/>
        <v>0</v>
      </c>
      <c r="HY1109" s="27"/>
      <c r="HZ1109" s="27"/>
      <c r="IA1109" s="27" t="s">
        <v>695</v>
      </c>
      <c r="IB1109" s="27" t="s">
        <v>2</v>
      </c>
      <c r="IC1109" s="27" t="s">
        <v>2</v>
      </c>
      <c r="ID1109" s="27" t="s">
        <v>2</v>
      </c>
      <c r="IE1109" s="27" t="s">
        <v>2</v>
      </c>
      <c r="IG1109" s="27"/>
      <c r="IH1109" s="27"/>
      <c r="IW1109" s="27"/>
      <c r="IY1109" s="27"/>
    </row>
    <row r="1110" spans="1:263" customFormat="1" ht="23.25" x14ac:dyDescent="0.25">
      <c r="A1110" s="28" t="s">
        <v>696</v>
      </c>
      <c r="B1110" s="76" t="s">
        <v>279</v>
      </c>
      <c r="C1110" s="157" t="s">
        <v>697</v>
      </c>
      <c r="D1110" s="157"/>
      <c r="E1110" s="157"/>
      <c r="F1110" s="157"/>
      <c r="G1110" s="157"/>
      <c r="H1110" s="75" t="s">
        <v>281</v>
      </c>
      <c r="I1110" s="77">
        <v>153</v>
      </c>
      <c r="J1110" s="78">
        <v>1</v>
      </c>
      <c r="K1110" s="78">
        <v>153</v>
      </c>
      <c r="L1110" s="79"/>
      <c r="M1110" s="77"/>
      <c r="N1110" s="80">
        <v>0</v>
      </c>
      <c r="O1110" s="77"/>
      <c r="P1110" s="80">
        <f t="shared" si="3"/>
        <v>0</v>
      </c>
      <c r="HY1110" s="27"/>
      <c r="HZ1110" s="27"/>
      <c r="IA1110" s="27" t="s">
        <v>697</v>
      </c>
      <c r="IB1110" s="27" t="s">
        <v>2</v>
      </c>
      <c r="IC1110" s="27" t="s">
        <v>2</v>
      </c>
      <c r="ID1110" s="27" t="s">
        <v>2</v>
      </c>
      <c r="IE1110" s="27" t="s">
        <v>2</v>
      </c>
      <c r="IG1110" s="27"/>
      <c r="IH1110" s="27"/>
      <c r="IW1110" s="27"/>
      <c r="IY1110" s="27"/>
    </row>
    <row r="1111" spans="1:263" customFormat="1" ht="23.25" x14ac:dyDescent="0.25">
      <c r="A1111" s="28" t="s">
        <v>698</v>
      </c>
      <c r="B1111" s="76" t="s">
        <v>279</v>
      </c>
      <c r="C1111" s="157" t="s">
        <v>699</v>
      </c>
      <c r="D1111" s="157"/>
      <c r="E1111" s="157"/>
      <c r="F1111" s="157"/>
      <c r="G1111" s="157"/>
      <c r="H1111" s="75" t="s">
        <v>79</v>
      </c>
      <c r="I1111" s="77">
        <v>42</v>
      </c>
      <c r="J1111" s="78">
        <v>1</v>
      </c>
      <c r="K1111" s="78">
        <v>42</v>
      </c>
      <c r="L1111" s="79"/>
      <c r="M1111" s="77"/>
      <c r="N1111" s="80">
        <v>0</v>
      </c>
      <c r="O1111" s="77"/>
      <c r="P1111" s="80">
        <f t="shared" si="3"/>
        <v>0</v>
      </c>
      <c r="HY1111" s="27"/>
      <c r="HZ1111" s="27"/>
      <c r="IA1111" s="27" t="s">
        <v>699</v>
      </c>
      <c r="IB1111" s="27" t="s">
        <v>2</v>
      </c>
      <c r="IC1111" s="27" t="s">
        <v>2</v>
      </c>
      <c r="ID1111" s="27" t="s">
        <v>2</v>
      </c>
      <c r="IE1111" s="27" t="s">
        <v>2</v>
      </c>
      <c r="IG1111" s="27"/>
      <c r="IH1111" s="27"/>
      <c r="IW1111" s="27"/>
      <c r="IY1111" s="27"/>
    </row>
    <row r="1112" spans="1:263" customFormat="1" ht="17.25" customHeight="1" x14ac:dyDescent="0.25">
      <c r="A1112" s="82"/>
      <c r="B1112" s="83"/>
      <c r="C1112" s="158" t="s">
        <v>700</v>
      </c>
      <c r="D1112" s="158"/>
      <c r="E1112" s="158"/>
      <c r="F1112" s="158"/>
      <c r="G1112" s="158"/>
      <c r="H1112" s="158"/>
      <c r="I1112" s="158"/>
      <c r="J1112" s="158"/>
      <c r="K1112" s="158"/>
      <c r="L1112" s="158"/>
      <c r="M1112" s="158"/>
      <c r="N1112" s="158"/>
      <c r="O1112" s="158"/>
      <c r="P1112" s="84">
        <f>ROUND(SUM(P1107:P1111),2)</f>
        <v>0</v>
      </c>
      <c r="Q1112" s="60"/>
      <c r="R1112" s="61"/>
      <c r="HY1112" s="27"/>
      <c r="HZ1112" s="27"/>
      <c r="IA1112" s="27"/>
      <c r="IB1112" s="27"/>
      <c r="IC1112" s="27"/>
      <c r="ID1112" s="27"/>
      <c r="IE1112" s="27"/>
      <c r="IG1112" s="27"/>
      <c r="IH1112" s="27"/>
      <c r="IW1112" s="27"/>
      <c r="IY1112" s="27" t="s">
        <v>700</v>
      </c>
    </row>
    <row r="1113" spans="1:263" customFormat="1" ht="15" x14ac:dyDescent="0.25">
      <c r="A1113" s="89"/>
      <c r="B1113" s="90"/>
      <c r="C1113" s="159" t="s">
        <v>701</v>
      </c>
      <c r="D1113" s="159"/>
      <c r="E1113" s="159"/>
      <c r="F1113" s="159"/>
      <c r="G1113" s="159"/>
      <c r="H1113" s="159"/>
      <c r="I1113" s="159"/>
      <c r="J1113" s="159"/>
      <c r="K1113" s="159"/>
      <c r="L1113" s="159"/>
      <c r="M1113" s="159"/>
      <c r="N1113" s="159"/>
      <c r="O1113" s="159"/>
      <c r="P1113" s="49"/>
      <c r="Q1113" s="60"/>
      <c r="R1113" s="61"/>
      <c r="HY1113" s="27"/>
      <c r="HZ1113" s="27"/>
      <c r="IA1113" s="27"/>
      <c r="IB1113" s="27"/>
      <c r="IC1113" s="27"/>
      <c r="ID1113" s="27"/>
      <c r="IE1113" s="27"/>
      <c r="IG1113" s="27"/>
      <c r="IH1113" s="27"/>
      <c r="IW1113" s="27"/>
      <c r="IX1113" s="3" t="s">
        <v>274</v>
      </c>
      <c r="IY1113" s="27"/>
    </row>
    <row r="1114" spans="1:263" customFormat="1" ht="17.25" customHeight="1" x14ac:dyDescent="0.25">
      <c r="A1114" s="91"/>
      <c r="B1114" s="92"/>
      <c r="C1114" s="160" t="s">
        <v>702</v>
      </c>
      <c r="D1114" s="160"/>
      <c r="E1114" s="160"/>
      <c r="F1114" s="160"/>
      <c r="G1114" s="160"/>
      <c r="H1114" s="160"/>
      <c r="I1114" s="160"/>
      <c r="J1114" s="160"/>
      <c r="K1114" s="160"/>
      <c r="L1114" s="160"/>
      <c r="M1114" s="160"/>
      <c r="N1114" s="160"/>
      <c r="O1114" s="160"/>
      <c r="P1114" s="93">
        <f>P1112+P1105+P945+P937+P766+P752+P345+P335</f>
        <v>0</v>
      </c>
      <c r="Q1114" s="60"/>
      <c r="R1114" s="61"/>
      <c r="HY1114" s="27"/>
      <c r="HZ1114" s="27"/>
      <c r="IA1114" s="27"/>
      <c r="IB1114" s="27"/>
      <c r="IC1114" s="27"/>
      <c r="ID1114" s="27"/>
      <c r="IE1114" s="27"/>
      <c r="IG1114" s="27"/>
      <c r="IH1114" s="27"/>
      <c r="IW1114" s="27"/>
      <c r="IX1114" s="3" t="s">
        <v>703</v>
      </c>
      <c r="IY1114" s="27"/>
    </row>
    <row r="1115" spans="1:263" customFormat="1" ht="17.25" customHeight="1" x14ac:dyDescent="0.25">
      <c r="A1115" s="89"/>
      <c r="B1115" s="94"/>
      <c r="C1115" s="161" t="s">
        <v>704</v>
      </c>
      <c r="D1115" s="161"/>
      <c r="E1115" s="161"/>
      <c r="F1115" s="161"/>
      <c r="G1115" s="161"/>
      <c r="H1115" s="161"/>
      <c r="I1115" s="161"/>
      <c r="J1115" s="161"/>
      <c r="K1115" s="161"/>
      <c r="L1115" s="161"/>
      <c r="M1115" s="161"/>
      <c r="N1115" s="161"/>
      <c r="O1115" s="161"/>
      <c r="P1115" s="95">
        <f>P1114*0.2</f>
        <v>0</v>
      </c>
      <c r="Q1115" s="60"/>
      <c r="R1115" s="61"/>
    </row>
    <row r="1116" spans="1:263" customFormat="1" ht="19.5" customHeight="1" x14ac:dyDescent="0.25">
      <c r="A1116" s="96"/>
      <c r="B1116" s="97"/>
      <c r="C1116" s="162" t="s">
        <v>705</v>
      </c>
      <c r="D1116" s="162"/>
      <c r="E1116" s="162"/>
      <c r="F1116" s="162"/>
      <c r="G1116" s="162"/>
      <c r="H1116" s="162"/>
      <c r="I1116" s="162"/>
      <c r="J1116" s="162"/>
      <c r="K1116" s="162"/>
      <c r="L1116" s="162"/>
      <c r="M1116" s="162"/>
      <c r="N1116" s="162"/>
      <c r="O1116" s="162"/>
      <c r="P1116" s="98">
        <f>ROUND(P1114+P1115,2)</f>
        <v>0</v>
      </c>
      <c r="Q1116" s="60"/>
      <c r="R1116" s="61"/>
      <c r="JB1116" s="27" t="s">
        <v>706</v>
      </c>
    </row>
    <row r="1117" spans="1:263" customFormat="1" ht="15" x14ac:dyDescent="0.25">
      <c r="A1117" s="37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99"/>
      <c r="Q1117" s="100"/>
      <c r="R1117" s="101"/>
      <c r="JB1117" s="27"/>
      <c r="JC1117" s="3" t="s">
        <v>265</v>
      </c>
    </row>
    <row r="1118" spans="1:263" customFormat="1" ht="15" x14ac:dyDescent="0.25">
      <c r="A1118" s="37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99"/>
      <c r="Q1118" s="100"/>
      <c r="R1118" s="101"/>
      <c r="JB1118" s="27"/>
      <c r="JC1118" s="3" t="s">
        <v>266</v>
      </c>
    </row>
    <row r="1119" spans="1:263" customFormat="1" ht="15" x14ac:dyDescent="0.25">
      <c r="A1119" s="37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99"/>
      <c r="Q1119" s="100"/>
      <c r="R1119" s="101"/>
      <c r="JB1119" s="27"/>
      <c r="JC1119" s="3"/>
    </row>
    <row r="1120" spans="1:263" customFormat="1" ht="15" x14ac:dyDescent="0.25">
      <c r="A1120" s="37"/>
      <c r="B1120" s="102" t="s">
        <v>707</v>
      </c>
      <c r="C1120" s="163"/>
      <c r="D1120" s="163"/>
      <c r="E1120" s="163"/>
      <c r="F1120" s="163"/>
      <c r="G1120" s="163"/>
      <c r="H1120" s="163"/>
      <c r="I1120" s="164"/>
      <c r="J1120" s="164"/>
      <c r="K1120" s="164"/>
      <c r="L1120" s="164"/>
      <c r="M1120" s="164"/>
      <c r="N1120" s="164"/>
      <c r="P1120" s="103"/>
      <c r="Q1120" s="100"/>
      <c r="R1120" s="101"/>
      <c r="JB1120" s="27"/>
      <c r="JC1120" s="3"/>
    </row>
    <row r="1121" spans="1:305" customFormat="1" ht="15" x14ac:dyDescent="0.25">
      <c r="A1121" s="104"/>
      <c r="B1121" s="102"/>
      <c r="C1121" s="165" t="s">
        <v>708</v>
      </c>
      <c r="D1121" s="165"/>
      <c r="E1121" s="165"/>
      <c r="F1121" s="165"/>
      <c r="G1121" s="165"/>
      <c r="H1121" s="165"/>
      <c r="I1121" s="165"/>
      <c r="J1121" s="165"/>
      <c r="K1121" s="165"/>
      <c r="L1121" s="165"/>
      <c r="M1121" s="165"/>
      <c r="N1121" s="165"/>
      <c r="P1121" s="105"/>
      <c r="Q1121" s="100"/>
      <c r="R1121" s="101"/>
      <c r="JB1121" s="27"/>
      <c r="JC1121" s="3"/>
    </row>
    <row r="1122" spans="1:305" customFormat="1" ht="15" x14ac:dyDescent="0.25">
      <c r="A1122" s="37"/>
      <c r="B1122" s="102" t="s">
        <v>709</v>
      </c>
      <c r="C1122" s="163"/>
      <c r="D1122" s="163"/>
      <c r="E1122" s="163"/>
      <c r="F1122" s="163"/>
      <c r="G1122" s="163"/>
      <c r="H1122" s="163"/>
      <c r="I1122" s="164"/>
      <c r="J1122" s="164"/>
      <c r="K1122" s="164"/>
      <c r="L1122" s="164"/>
      <c r="M1122" s="164"/>
      <c r="N1122" s="164"/>
      <c r="P1122" s="103"/>
      <c r="Q1122" s="100"/>
      <c r="R1122" s="101"/>
      <c r="JB1122" s="27"/>
      <c r="JC1122" s="3"/>
    </row>
    <row r="1123" spans="1:305" s="106" customFormat="1" ht="21.75" customHeight="1" x14ac:dyDescent="0.25">
      <c r="A1123" s="104"/>
      <c r="C1123" s="165" t="s">
        <v>708</v>
      </c>
      <c r="D1123" s="165"/>
      <c r="E1123" s="165"/>
      <c r="F1123" s="165"/>
      <c r="G1123" s="165"/>
      <c r="H1123" s="165"/>
      <c r="I1123" s="165"/>
      <c r="J1123" s="165"/>
      <c r="K1123" s="165"/>
      <c r="L1123" s="165"/>
      <c r="M1123" s="165"/>
      <c r="N1123" s="165"/>
      <c r="P1123" s="105"/>
      <c r="Q1123" s="107"/>
      <c r="R1123" s="107"/>
      <c r="AB1123" s="22"/>
      <c r="AC1123" s="22"/>
      <c r="AD1123" s="22"/>
      <c r="AE1123" s="22"/>
      <c r="AF1123" s="22"/>
      <c r="AG1123" s="22"/>
      <c r="AH1123" s="22"/>
      <c r="AI1123" s="22"/>
      <c r="AJ1123" s="22"/>
      <c r="AK1123" s="22"/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22"/>
      <c r="AX1123" s="22"/>
      <c r="AY1123" s="22"/>
      <c r="AZ1123" s="22"/>
      <c r="BA1123" s="22"/>
      <c r="BB1123" s="22"/>
      <c r="BC1123" s="22"/>
      <c r="BD1123" s="22"/>
      <c r="BE1123" s="22"/>
      <c r="BF1123" s="22"/>
      <c r="BG1123" s="22"/>
      <c r="BH1123" s="22"/>
      <c r="BI1123" s="22"/>
      <c r="BJ1123" s="22"/>
      <c r="BK1123" s="22"/>
      <c r="BL1123" s="22"/>
      <c r="BM1123" s="22"/>
      <c r="BN1123" s="22"/>
      <c r="BO1123" s="22"/>
      <c r="BP1123" s="22"/>
      <c r="BQ1123" s="22"/>
      <c r="BR1123" s="22"/>
      <c r="BS1123" s="22"/>
      <c r="BT1123" s="22"/>
      <c r="BU1123" s="22"/>
      <c r="BV1123" s="22"/>
      <c r="BW1123" s="22"/>
      <c r="BX1123" s="22"/>
      <c r="BY1123" s="22"/>
      <c r="BZ1123" s="22"/>
      <c r="CA1123" s="22"/>
      <c r="CB1123" s="22"/>
      <c r="CC1123" s="22"/>
      <c r="CD1123" s="22"/>
      <c r="CE1123" s="22"/>
      <c r="CF1123" s="22"/>
      <c r="CG1123" s="22"/>
      <c r="CH1123" s="22"/>
      <c r="CI1123" s="22"/>
      <c r="CJ1123" s="22"/>
      <c r="CK1123" s="22"/>
      <c r="CL1123" s="22"/>
      <c r="CM1123" s="22"/>
      <c r="CN1123" s="22"/>
      <c r="CO1123" s="22"/>
      <c r="CP1123" s="22"/>
      <c r="CQ1123" s="22"/>
      <c r="CR1123" s="22"/>
      <c r="CS1123" s="22"/>
      <c r="CT1123" s="22"/>
      <c r="CU1123" s="22"/>
      <c r="CV1123" s="22"/>
      <c r="CW1123" s="22"/>
      <c r="CX1123" s="22"/>
      <c r="CY1123" s="22"/>
      <c r="CZ1123" s="22"/>
      <c r="DA1123" s="22"/>
      <c r="DB1123" s="22"/>
      <c r="DC1123" s="22"/>
      <c r="DD1123" s="22"/>
      <c r="DE1123" s="22"/>
      <c r="DF1123" s="22"/>
      <c r="DG1123" s="22"/>
      <c r="DH1123" s="22"/>
      <c r="DI1123" s="22"/>
      <c r="DJ1123" s="22"/>
      <c r="DK1123" s="22"/>
      <c r="DL1123" s="22"/>
      <c r="DM1123" s="22"/>
      <c r="DN1123" s="22"/>
      <c r="DO1123" s="22"/>
      <c r="DP1123" s="22"/>
      <c r="DQ1123" s="22"/>
      <c r="DR1123" s="22"/>
      <c r="DS1123" s="22"/>
      <c r="DT1123" s="22"/>
      <c r="DU1123" s="22"/>
      <c r="DV1123" s="22"/>
      <c r="DW1123" s="22"/>
      <c r="DX1123" s="22"/>
      <c r="DY1123" s="22"/>
      <c r="DZ1123" s="22"/>
      <c r="EA1123" s="22"/>
      <c r="EB1123" s="22"/>
      <c r="EC1123" s="22"/>
      <c r="ED1123" s="22"/>
      <c r="EE1123" s="22"/>
      <c r="EF1123" s="22"/>
      <c r="EG1123" s="22"/>
      <c r="EH1123" s="22"/>
      <c r="EI1123" s="22"/>
      <c r="EJ1123" s="22"/>
      <c r="EK1123" s="22"/>
      <c r="EL1123" s="22"/>
      <c r="EM1123" s="22"/>
      <c r="EN1123" s="22"/>
      <c r="EO1123" s="22"/>
      <c r="EP1123" s="22"/>
      <c r="EQ1123" s="22"/>
      <c r="ER1123" s="22"/>
      <c r="ES1123" s="22"/>
      <c r="ET1123" s="22"/>
      <c r="EU1123" s="22"/>
      <c r="EV1123" s="22"/>
      <c r="EW1123" s="22"/>
      <c r="EX1123" s="22"/>
      <c r="EY1123" s="22"/>
      <c r="EZ1123" s="22"/>
      <c r="FA1123" s="22"/>
      <c r="FB1123" s="22"/>
      <c r="FC1123" s="22"/>
      <c r="FD1123" s="22"/>
      <c r="FE1123" s="22"/>
      <c r="FF1123" s="22"/>
      <c r="FG1123" s="22"/>
      <c r="FH1123" s="22"/>
      <c r="FI1123" s="22"/>
      <c r="FJ1123" s="22"/>
      <c r="FK1123" s="22"/>
      <c r="FL1123" s="22"/>
      <c r="FM1123" s="22"/>
      <c r="FN1123" s="22"/>
      <c r="FO1123" s="22"/>
      <c r="FP1123" s="22"/>
      <c r="FQ1123" s="22"/>
      <c r="FR1123" s="22"/>
      <c r="FS1123" s="22"/>
      <c r="FT1123" s="22"/>
      <c r="FU1123" s="22"/>
      <c r="FV1123" s="22"/>
      <c r="FW1123" s="22"/>
      <c r="FX1123" s="22"/>
      <c r="FY1123" s="22"/>
      <c r="FZ1123" s="22"/>
      <c r="GA1123" s="22"/>
      <c r="GB1123" s="22"/>
      <c r="GC1123" s="22"/>
      <c r="GD1123" s="22"/>
      <c r="GE1123" s="22"/>
      <c r="GF1123" s="22"/>
      <c r="GG1123" s="22"/>
      <c r="GH1123" s="22"/>
      <c r="GI1123" s="22"/>
      <c r="GJ1123" s="22"/>
      <c r="GK1123" s="22"/>
      <c r="GL1123" s="22"/>
      <c r="GM1123" s="22"/>
      <c r="GN1123" s="22"/>
      <c r="GO1123" s="22"/>
      <c r="GP1123" s="22"/>
      <c r="GQ1123" s="22"/>
      <c r="GR1123" s="22"/>
      <c r="GS1123" s="22"/>
      <c r="GT1123" s="22"/>
      <c r="GU1123" s="22"/>
      <c r="GV1123" s="22"/>
      <c r="GW1123" s="22"/>
      <c r="GX1123" s="22"/>
      <c r="GY1123" s="22"/>
      <c r="GZ1123" s="22"/>
      <c r="HA1123" s="22"/>
      <c r="HB1123" s="22"/>
      <c r="HC1123" s="22"/>
      <c r="HD1123" s="22"/>
      <c r="HE1123" s="22"/>
      <c r="HF1123" s="22"/>
      <c r="HG1123" s="22"/>
      <c r="HH1123" s="22"/>
      <c r="HI1123" s="22"/>
      <c r="HJ1123" s="22"/>
      <c r="HK1123" s="22"/>
      <c r="HL1123" s="22"/>
      <c r="HM1123" s="22"/>
      <c r="HN1123" s="22"/>
      <c r="HO1123" s="22"/>
      <c r="HP1123" s="22"/>
      <c r="HQ1123" s="22"/>
      <c r="HR1123" s="22"/>
      <c r="HS1123" s="22"/>
      <c r="HT1123" s="22"/>
      <c r="HU1123" s="22"/>
      <c r="HV1123" s="22"/>
      <c r="HW1123" s="22"/>
      <c r="HX1123" s="22"/>
      <c r="HY1123" s="22"/>
      <c r="HZ1123" s="22"/>
      <c r="IA1123" s="22"/>
      <c r="IB1123" s="22"/>
      <c r="IC1123" s="22"/>
      <c r="ID1123" s="22"/>
      <c r="IE1123" s="22"/>
      <c r="IF1123" s="22"/>
      <c r="IG1123" s="22"/>
      <c r="IH1123" s="22"/>
      <c r="II1123" s="22"/>
      <c r="IJ1123" s="22"/>
      <c r="IK1123" s="22"/>
      <c r="IL1123" s="22"/>
      <c r="IM1123" s="22"/>
      <c r="IN1123" s="22"/>
      <c r="IO1123" s="22"/>
      <c r="IP1123" s="22"/>
      <c r="IQ1123" s="22"/>
      <c r="IR1123" s="22"/>
      <c r="IS1123" s="22"/>
      <c r="IT1123" s="22"/>
      <c r="IU1123" s="22"/>
      <c r="IV1123" s="22"/>
      <c r="IW1123" s="22"/>
      <c r="IX1123" s="22"/>
      <c r="IY1123" s="22"/>
      <c r="IZ1123" s="22"/>
      <c r="JA1123" s="22"/>
      <c r="JB1123" s="22"/>
      <c r="JC1123" s="22"/>
      <c r="JD1123" s="22"/>
      <c r="JE1123" s="22"/>
      <c r="JF1123" s="22"/>
      <c r="JG1123" s="22"/>
      <c r="JH1123" s="22"/>
      <c r="JI1123" s="22"/>
      <c r="JJ1123" s="22"/>
      <c r="JK1123" s="22"/>
      <c r="JL1123" s="22"/>
      <c r="JM1123" s="22"/>
      <c r="JN1123" s="22"/>
      <c r="JO1123" s="22"/>
      <c r="JP1123" s="22"/>
      <c r="JQ1123" s="22"/>
      <c r="JR1123" s="22"/>
      <c r="JS1123" s="22"/>
      <c r="JT1123" s="22"/>
      <c r="JU1123" s="22"/>
      <c r="JV1123" s="22"/>
      <c r="JW1123" s="22"/>
      <c r="JX1123" s="22"/>
      <c r="JY1123" s="22"/>
      <c r="JZ1123" s="22"/>
      <c r="KA1123" s="22"/>
      <c r="KB1123" s="22"/>
      <c r="KC1123" s="22"/>
      <c r="KD1123" s="22"/>
      <c r="KE1123" s="22"/>
      <c r="KF1123" s="22"/>
      <c r="KG1123" s="22"/>
      <c r="KH1123" s="22"/>
      <c r="KI1123" s="22"/>
      <c r="KJ1123" s="22"/>
      <c r="KK1123" s="22"/>
      <c r="KL1123" s="22"/>
      <c r="KM1123" s="22"/>
      <c r="KN1123" s="22"/>
      <c r="KO1123" s="22"/>
      <c r="KP1123" s="22"/>
      <c r="KQ1123" s="22"/>
      <c r="KR1123" s="22"/>
      <c r="KS1123" s="22"/>
    </row>
    <row r="1124" spans="1:305" s="106" customFormat="1" ht="14.25" customHeight="1" x14ac:dyDescent="0.2">
      <c r="A1124" s="37"/>
      <c r="B1124" s="108"/>
      <c r="C1124" s="109"/>
      <c r="D1124" s="109"/>
      <c r="E1124" s="109"/>
      <c r="F1124" s="109"/>
      <c r="G1124" s="109"/>
      <c r="H1124" s="109"/>
      <c r="I1124" s="109"/>
      <c r="J1124" s="109"/>
      <c r="K1124" s="109"/>
      <c r="L1124" s="110"/>
      <c r="M1124" s="111"/>
      <c r="N1124" s="112"/>
      <c r="O1124" s="4"/>
      <c r="P1124" s="113"/>
      <c r="Q1124" s="107"/>
      <c r="R1124" s="107"/>
      <c r="AB1124" s="22"/>
      <c r="AC1124" s="22"/>
      <c r="AD1124" s="22"/>
      <c r="AE1124" s="22"/>
      <c r="AF1124" s="22"/>
      <c r="AG1124" s="22"/>
      <c r="AH1124" s="22"/>
      <c r="AI1124" s="22"/>
      <c r="AJ1124" s="22"/>
      <c r="AK1124" s="22"/>
      <c r="AL1124" s="22"/>
      <c r="AM1124" s="22"/>
      <c r="AN1124" s="22"/>
      <c r="AO1124" s="22"/>
      <c r="AP1124" s="22"/>
      <c r="AQ1124" s="22"/>
      <c r="AR1124" s="22"/>
      <c r="AS1124" s="22"/>
      <c r="AT1124" s="22"/>
      <c r="AU1124" s="22"/>
      <c r="AV1124" s="22"/>
      <c r="AW1124" s="22"/>
      <c r="AX1124" s="22"/>
      <c r="AY1124" s="22"/>
      <c r="AZ1124" s="22"/>
      <c r="BA1124" s="22"/>
      <c r="BB1124" s="22"/>
      <c r="BC1124" s="22"/>
      <c r="BD1124" s="22"/>
      <c r="BE1124" s="22"/>
      <c r="BF1124" s="22"/>
      <c r="BG1124" s="22"/>
      <c r="BH1124" s="22"/>
      <c r="BI1124" s="22"/>
      <c r="BJ1124" s="22"/>
      <c r="BK1124" s="22"/>
      <c r="BL1124" s="22"/>
      <c r="BM1124" s="22"/>
      <c r="BN1124" s="22"/>
      <c r="BO1124" s="22"/>
      <c r="BP1124" s="22"/>
      <c r="BQ1124" s="22"/>
      <c r="BR1124" s="22"/>
      <c r="BS1124" s="22"/>
      <c r="BT1124" s="22"/>
      <c r="BU1124" s="22"/>
      <c r="BV1124" s="22"/>
      <c r="BW1124" s="22"/>
      <c r="BX1124" s="22"/>
      <c r="BY1124" s="22"/>
      <c r="BZ1124" s="22"/>
      <c r="CA1124" s="22"/>
      <c r="CB1124" s="22"/>
      <c r="CC1124" s="22"/>
      <c r="CD1124" s="22"/>
      <c r="CE1124" s="22"/>
      <c r="CF1124" s="22"/>
      <c r="CG1124" s="22"/>
      <c r="CH1124" s="22"/>
      <c r="CI1124" s="22"/>
      <c r="CJ1124" s="22"/>
      <c r="CK1124" s="22"/>
      <c r="CL1124" s="22"/>
      <c r="CM1124" s="22"/>
      <c r="CN1124" s="22"/>
      <c r="CO1124" s="22"/>
      <c r="CP1124" s="22"/>
      <c r="CQ1124" s="22"/>
      <c r="CR1124" s="22"/>
      <c r="CS1124" s="22"/>
      <c r="CT1124" s="22"/>
      <c r="CU1124" s="22"/>
      <c r="CV1124" s="22"/>
      <c r="CW1124" s="22"/>
      <c r="CX1124" s="22"/>
      <c r="CY1124" s="22"/>
      <c r="CZ1124" s="22"/>
      <c r="DA1124" s="22"/>
      <c r="DB1124" s="22"/>
      <c r="DC1124" s="22"/>
      <c r="DD1124" s="22"/>
      <c r="DE1124" s="22"/>
      <c r="DF1124" s="22"/>
      <c r="DG1124" s="22"/>
      <c r="DH1124" s="22"/>
      <c r="DI1124" s="22"/>
      <c r="DJ1124" s="22"/>
      <c r="DK1124" s="22"/>
      <c r="DL1124" s="22"/>
      <c r="DM1124" s="22"/>
      <c r="DN1124" s="22"/>
      <c r="DO1124" s="22"/>
      <c r="DP1124" s="22"/>
      <c r="DQ1124" s="22"/>
      <c r="DR1124" s="22"/>
      <c r="DS1124" s="22"/>
      <c r="DT1124" s="22"/>
      <c r="DU1124" s="22"/>
      <c r="DV1124" s="22"/>
      <c r="DW1124" s="22"/>
      <c r="DX1124" s="22"/>
      <c r="DY1124" s="22"/>
      <c r="DZ1124" s="22"/>
      <c r="EA1124" s="22"/>
      <c r="EB1124" s="22"/>
      <c r="EC1124" s="22"/>
      <c r="ED1124" s="22"/>
      <c r="EE1124" s="22"/>
      <c r="EF1124" s="22"/>
      <c r="EG1124" s="22"/>
      <c r="EH1124" s="22"/>
      <c r="EI1124" s="22"/>
      <c r="EJ1124" s="22"/>
      <c r="EK1124" s="22"/>
      <c r="EL1124" s="22"/>
      <c r="EM1124" s="22"/>
      <c r="EN1124" s="22"/>
      <c r="EO1124" s="22"/>
      <c r="EP1124" s="22"/>
      <c r="EQ1124" s="22"/>
      <c r="ER1124" s="22"/>
      <c r="ES1124" s="22"/>
      <c r="ET1124" s="22"/>
      <c r="EU1124" s="22"/>
      <c r="EV1124" s="22"/>
      <c r="EW1124" s="22"/>
      <c r="EX1124" s="22"/>
      <c r="EY1124" s="22"/>
      <c r="EZ1124" s="22"/>
      <c r="FA1124" s="22"/>
      <c r="FB1124" s="22"/>
      <c r="FC1124" s="22"/>
      <c r="FD1124" s="22"/>
      <c r="FE1124" s="22"/>
      <c r="FF1124" s="22"/>
      <c r="FG1124" s="22"/>
      <c r="FH1124" s="22"/>
      <c r="FI1124" s="22"/>
      <c r="FJ1124" s="22"/>
      <c r="FK1124" s="22"/>
      <c r="FL1124" s="22"/>
      <c r="FM1124" s="22"/>
      <c r="FN1124" s="22"/>
      <c r="FO1124" s="22"/>
      <c r="FP1124" s="22"/>
      <c r="FQ1124" s="22"/>
      <c r="FR1124" s="22"/>
      <c r="FS1124" s="22"/>
      <c r="FT1124" s="22"/>
      <c r="FU1124" s="22"/>
      <c r="FV1124" s="22"/>
      <c r="FW1124" s="22"/>
      <c r="FX1124" s="22"/>
      <c r="FY1124" s="22"/>
      <c r="FZ1124" s="22"/>
      <c r="GA1124" s="22"/>
      <c r="GB1124" s="22"/>
      <c r="GC1124" s="22"/>
      <c r="GD1124" s="22"/>
      <c r="GE1124" s="22"/>
      <c r="GF1124" s="22"/>
      <c r="GG1124" s="22"/>
      <c r="GH1124" s="22"/>
      <c r="GI1124" s="22"/>
      <c r="GJ1124" s="22"/>
      <c r="GK1124" s="22"/>
      <c r="GL1124" s="22"/>
      <c r="GM1124" s="22"/>
      <c r="GN1124" s="22"/>
      <c r="GO1124" s="22"/>
      <c r="GP1124" s="22"/>
      <c r="GQ1124" s="22"/>
      <c r="GR1124" s="22"/>
      <c r="GS1124" s="22"/>
      <c r="GT1124" s="22"/>
      <c r="GU1124" s="22"/>
      <c r="GV1124" s="22"/>
      <c r="GW1124" s="22"/>
      <c r="GX1124" s="22"/>
      <c r="GY1124" s="22"/>
      <c r="GZ1124" s="22"/>
      <c r="HA1124" s="22"/>
      <c r="HB1124" s="22"/>
      <c r="HC1124" s="22"/>
      <c r="HD1124" s="22"/>
      <c r="HE1124" s="22"/>
      <c r="HF1124" s="22"/>
      <c r="HG1124" s="22"/>
      <c r="HH1124" s="22"/>
      <c r="HI1124" s="22"/>
      <c r="HJ1124" s="22"/>
      <c r="HK1124" s="22"/>
      <c r="HL1124" s="22"/>
      <c r="HM1124" s="22"/>
      <c r="HN1124" s="22"/>
      <c r="HO1124" s="22"/>
      <c r="HP1124" s="22"/>
      <c r="HQ1124" s="22"/>
      <c r="HR1124" s="22"/>
      <c r="HS1124" s="22"/>
      <c r="HT1124" s="22"/>
      <c r="HU1124" s="22"/>
      <c r="HV1124" s="22"/>
      <c r="HW1124" s="22"/>
      <c r="HX1124" s="22"/>
      <c r="HY1124" s="22"/>
      <c r="HZ1124" s="22"/>
      <c r="IA1124" s="22"/>
      <c r="IB1124" s="22"/>
      <c r="IC1124" s="22"/>
      <c r="ID1124" s="22"/>
      <c r="IE1124" s="22"/>
      <c r="IF1124" s="22"/>
      <c r="IG1124" s="22"/>
      <c r="IH1124" s="22"/>
      <c r="II1124" s="22"/>
      <c r="IJ1124" s="22"/>
      <c r="IK1124" s="22"/>
      <c r="IL1124" s="22"/>
      <c r="IM1124" s="22"/>
      <c r="IN1124" s="22"/>
      <c r="IO1124" s="22"/>
      <c r="IP1124" s="22"/>
      <c r="IQ1124" s="22"/>
      <c r="IR1124" s="22"/>
      <c r="IS1124" s="22"/>
      <c r="IT1124" s="22"/>
      <c r="IU1124" s="22"/>
      <c r="IV1124" s="22"/>
      <c r="IW1124" s="22"/>
      <c r="IX1124" s="22"/>
      <c r="IY1124" s="22"/>
      <c r="IZ1124" s="22"/>
      <c r="JA1124" s="22"/>
      <c r="JB1124" s="22"/>
      <c r="JC1124" s="22"/>
      <c r="JD1124" s="22"/>
      <c r="JE1124" s="22"/>
      <c r="JF1124" s="22"/>
      <c r="JG1124" s="22"/>
      <c r="JH1124" s="22"/>
      <c r="JI1124" s="22"/>
      <c r="JJ1124" s="22"/>
      <c r="JK1124" s="22"/>
      <c r="JL1124" s="22"/>
      <c r="JM1124" s="22"/>
      <c r="JN1124" s="22"/>
      <c r="JO1124" s="22"/>
      <c r="JP1124" s="22"/>
      <c r="JQ1124" s="22"/>
      <c r="JR1124" s="22"/>
      <c r="JS1124" s="22"/>
      <c r="JT1124" s="22"/>
      <c r="JU1124" s="22"/>
      <c r="JV1124" s="22"/>
      <c r="JW1124" s="22"/>
      <c r="JX1124" s="22"/>
      <c r="JY1124" s="22"/>
      <c r="JZ1124" s="22"/>
      <c r="KA1124" s="22"/>
      <c r="KB1124" s="22"/>
      <c r="KC1124" s="22"/>
      <c r="KD1124" s="22"/>
      <c r="KE1124" s="22"/>
      <c r="KF1124" s="22"/>
      <c r="KG1124" s="22"/>
      <c r="KH1124" s="22"/>
      <c r="KI1124" s="22"/>
      <c r="KJ1124" s="22"/>
      <c r="KK1124" s="22"/>
      <c r="KL1124" s="22"/>
      <c r="KM1124" s="22"/>
      <c r="KN1124" s="22"/>
      <c r="KO1124" s="22"/>
      <c r="KP1124" s="22"/>
      <c r="KQ1124" s="22"/>
      <c r="KR1124" s="22"/>
      <c r="KS1124" s="22"/>
    </row>
    <row r="1125" spans="1:305" x14ac:dyDescent="0.2">
      <c r="JF1125" s="3" t="s">
        <v>2</v>
      </c>
      <c r="JG1125" s="3" t="s">
        <v>2</v>
      </c>
      <c r="JH1125" s="3" t="s">
        <v>2</v>
      </c>
      <c r="JI1125" s="3" t="s">
        <v>2</v>
      </c>
      <c r="JJ1125" s="3" t="s">
        <v>2</v>
      </c>
      <c r="JK1125" s="3" t="s">
        <v>2</v>
      </c>
      <c r="JL1125" s="3" t="s">
        <v>2</v>
      </c>
      <c r="JM1125" s="3" t="s">
        <v>2</v>
      </c>
      <c r="JN1125" s="3" t="s">
        <v>2</v>
      </c>
      <c r="JO1125" s="3" t="s">
        <v>2</v>
      </c>
      <c r="JP1125" s="3" t="s">
        <v>2</v>
      </c>
      <c r="JQ1125" s="3" t="s">
        <v>2</v>
      </c>
    </row>
    <row r="1126" spans="1:305" customFormat="1" ht="13.5" customHeight="1" x14ac:dyDescent="0.25">
      <c r="A1126" s="89"/>
      <c r="B1126" s="114"/>
      <c r="C1126" s="114"/>
      <c r="D1126" s="114"/>
      <c r="E1126" s="114"/>
      <c r="F1126" s="114"/>
      <c r="G1126" s="114"/>
      <c r="H1126" s="114"/>
      <c r="I1126" s="114"/>
      <c r="J1126" s="114"/>
      <c r="K1126" s="114"/>
      <c r="L1126" s="114"/>
      <c r="M1126" s="114"/>
      <c r="N1126" s="114"/>
      <c r="O1126" s="114"/>
      <c r="P1126" s="115"/>
    </row>
    <row r="1128" spans="1:305" customFormat="1" ht="15" x14ac:dyDescent="0.25">
      <c r="A1128" s="166"/>
      <c r="B1128" s="166"/>
      <c r="C1128" s="166"/>
      <c r="D1128" s="166"/>
      <c r="E1128" s="166"/>
      <c r="F1128" s="166"/>
      <c r="G1128" s="166"/>
      <c r="H1128" s="166"/>
      <c r="I1128" s="166"/>
      <c r="J1128" s="166"/>
      <c r="K1128" s="166"/>
      <c r="L1128" s="166"/>
      <c r="M1128" s="166"/>
      <c r="N1128" s="166"/>
      <c r="O1128" s="166"/>
      <c r="P1128" s="166"/>
      <c r="KD1128" s="3" t="s">
        <v>2</v>
      </c>
      <c r="KE1128" s="3" t="s">
        <v>2</v>
      </c>
      <c r="KF1128" s="3" t="s">
        <v>2</v>
      </c>
      <c r="KG1128" s="3" t="s">
        <v>2</v>
      </c>
      <c r="KH1128" s="3" t="s">
        <v>2</v>
      </c>
      <c r="KI1128" s="3" t="s">
        <v>2</v>
      </c>
      <c r="KJ1128" s="3" t="s">
        <v>2</v>
      </c>
      <c r="KK1128" s="3" t="s">
        <v>2</v>
      </c>
      <c r="KL1128" s="3" t="s">
        <v>2</v>
      </c>
      <c r="KM1128" s="3" t="s">
        <v>2</v>
      </c>
      <c r="KN1128" s="3" t="s">
        <v>2</v>
      </c>
      <c r="KO1128" s="3" t="s">
        <v>2</v>
      </c>
      <c r="KP1128" s="3" t="s">
        <v>2</v>
      </c>
      <c r="KQ1128" s="3" t="s">
        <v>2</v>
      </c>
      <c r="KR1128" s="3" t="s">
        <v>2</v>
      </c>
      <c r="KS1128" s="3" t="s">
        <v>2</v>
      </c>
    </row>
    <row r="1129" spans="1:305" customFormat="1" ht="15" x14ac:dyDescent="0.25">
      <c r="A1129" s="4"/>
    </row>
    <row r="1130" spans="1:305" customFormat="1" ht="15" x14ac:dyDescent="0.25">
      <c r="A1130" s="4"/>
    </row>
    <row r="1131" spans="1:305" customFormat="1" ht="15" x14ac:dyDescent="0.25">
      <c r="A1131" s="4"/>
    </row>
    <row r="1132" spans="1:305" customFormat="1" ht="15" x14ac:dyDescent="0.25">
      <c r="A1132" s="4"/>
    </row>
    <row r="1133" spans="1:305" customFormat="1" ht="15" x14ac:dyDescent="0.25">
      <c r="A1133" s="4"/>
    </row>
    <row r="1134" spans="1:305" customFormat="1" ht="15" x14ac:dyDescent="0.25">
      <c r="A1134" s="4"/>
    </row>
    <row r="1135" spans="1:305" customFormat="1" ht="15" x14ac:dyDescent="0.25">
      <c r="A1135" s="4"/>
    </row>
    <row r="1136" spans="1:305" customFormat="1" ht="15" x14ac:dyDescent="0.25">
      <c r="A1136" s="4"/>
    </row>
    <row r="1137" spans="1:1" customFormat="1" ht="15" x14ac:dyDescent="0.25">
      <c r="A1137" s="4"/>
    </row>
    <row r="1138" spans="1:1" customFormat="1" ht="15" x14ac:dyDescent="0.25">
      <c r="A1138" s="4"/>
    </row>
    <row r="1139" spans="1:1" customFormat="1" ht="15" x14ac:dyDescent="0.25">
      <c r="A1139" s="4"/>
    </row>
    <row r="1140" spans="1:1" customFormat="1" ht="15" x14ac:dyDescent="0.25">
      <c r="A1140" s="4"/>
    </row>
    <row r="1141" spans="1:1" customFormat="1" ht="15" x14ac:dyDescent="0.25">
      <c r="A1141" s="4"/>
    </row>
    <row r="1142" spans="1:1" customFormat="1" ht="15" x14ac:dyDescent="0.25">
      <c r="A1142" s="4"/>
    </row>
    <row r="1143" spans="1:1" customFormat="1" ht="15" x14ac:dyDescent="0.25">
      <c r="A1143" s="4"/>
    </row>
    <row r="1144" spans="1:1" customFormat="1" ht="15" x14ac:dyDescent="0.25">
      <c r="A1144" s="4"/>
    </row>
    <row r="1145" spans="1:1" customFormat="1" ht="15" x14ac:dyDescent="0.25">
      <c r="A1145" s="4"/>
    </row>
    <row r="1146" spans="1:1" customFormat="1" ht="15" x14ac:dyDescent="0.25">
      <c r="A1146" s="4"/>
    </row>
    <row r="1147" spans="1:1" customFormat="1" ht="15" x14ac:dyDescent="0.25">
      <c r="A1147" s="4"/>
    </row>
    <row r="1148" spans="1:1" customFormat="1" ht="15" x14ac:dyDescent="0.25">
      <c r="A1148" s="4"/>
    </row>
    <row r="1149" spans="1:1" customFormat="1" ht="15" x14ac:dyDescent="0.25">
      <c r="A1149" s="4"/>
    </row>
    <row r="1150" spans="1:1" customFormat="1" ht="15" x14ac:dyDescent="0.25">
      <c r="A1150" s="4"/>
    </row>
    <row r="1151" spans="1:1" customFormat="1" ht="15" x14ac:dyDescent="0.25">
      <c r="A1151" s="4"/>
    </row>
    <row r="1152" spans="1:1" customFormat="1" ht="15" x14ac:dyDescent="0.25">
      <c r="A1152" s="4"/>
    </row>
    <row r="1153" spans="1:1" customFormat="1" ht="15" x14ac:dyDescent="0.25">
      <c r="A1153" s="4"/>
    </row>
    <row r="1154" spans="1:1" customFormat="1" ht="15" x14ac:dyDescent="0.25">
      <c r="A1154" s="4"/>
    </row>
    <row r="1155" spans="1:1" customFormat="1" ht="15" x14ac:dyDescent="0.25">
      <c r="A1155" s="4"/>
    </row>
    <row r="1156" spans="1:1" customFormat="1" ht="15" x14ac:dyDescent="0.25">
      <c r="A1156" s="4"/>
    </row>
    <row r="1157" spans="1:1" customFormat="1" ht="15" x14ac:dyDescent="0.25">
      <c r="A1157" s="4"/>
    </row>
    <row r="1158" spans="1:1" customFormat="1" ht="15" x14ac:dyDescent="0.25">
      <c r="A1158" s="4"/>
    </row>
    <row r="1159" spans="1:1" customFormat="1" ht="15" x14ac:dyDescent="0.25">
      <c r="A1159" s="4"/>
    </row>
    <row r="1160" spans="1:1" customFormat="1" ht="15" x14ac:dyDescent="0.25">
      <c r="A1160" s="4"/>
    </row>
    <row r="1161" spans="1:1" customFormat="1" ht="15" x14ac:dyDescent="0.25">
      <c r="A1161" s="4"/>
    </row>
  </sheetData>
  <mergeCells count="924">
    <mergeCell ref="C1121:N1121"/>
    <mergeCell ref="C1122:H1122"/>
    <mergeCell ref="I1122:N1122"/>
    <mergeCell ref="C1123:N1123"/>
    <mergeCell ref="A1128:P1128"/>
    <mergeCell ref="C1110:G1110"/>
    <mergeCell ref="C1111:G1111"/>
    <mergeCell ref="C1112:O1112"/>
    <mergeCell ref="C1113:O1113"/>
    <mergeCell ref="C1114:O1114"/>
    <mergeCell ref="C1115:O1115"/>
    <mergeCell ref="C1116:O1116"/>
    <mergeCell ref="C1120:H1120"/>
    <mergeCell ref="I1120:N1120"/>
    <mergeCell ref="C1101:O1101"/>
    <mergeCell ref="C1102:O1102"/>
    <mergeCell ref="C1103:O1103"/>
    <mergeCell ref="C1104:D1104"/>
    <mergeCell ref="C1105:O1105"/>
    <mergeCell ref="A1106:P1106"/>
    <mergeCell ref="C1107:G1107"/>
    <mergeCell ref="C1108:G1108"/>
    <mergeCell ref="C1109:G1109"/>
    <mergeCell ref="C1090:G1090"/>
    <mergeCell ref="C1091:P1091"/>
    <mergeCell ref="C1092:G1092"/>
    <mergeCell ref="C1093:G1093"/>
    <mergeCell ref="C1096:O1096"/>
    <mergeCell ref="C1097:O1097"/>
    <mergeCell ref="C1098:O1098"/>
    <mergeCell ref="C1099:O1099"/>
    <mergeCell ref="C1100:O1100"/>
    <mergeCell ref="C1079:G1079"/>
    <mergeCell ref="C1080:P1080"/>
    <mergeCell ref="C1081:G1081"/>
    <mergeCell ref="C1082:G1082"/>
    <mergeCell ref="A1084:P1084"/>
    <mergeCell ref="C1085:G1085"/>
    <mergeCell ref="C1086:P1086"/>
    <mergeCell ref="C1087:G1087"/>
    <mergeCell ref="C1088:G1088"/>
    <mergeCell ref="C1067:G1067"/>
    <mergeCell ref="C1069:G1069"/>
    <mergeCell ref="C1070:P1070"/>
    <mergeCell ref="C1071:G1071"/>
    <mergeCell ref="C1073:G1073"/>
    <mergeCell ref="C1074:P1074"/>
    <mergeCell ref="C1075:P1075"/>
    <mergeCell ref="C1076:G1076"/>
    <mergeCell ref="A1078:P1078"/>
    <mergeCell ref="C1056:G1056"/>
    <mergeCell ref="C1057:G1057"/>
    <mergeCell ref="C1058:G1058"/>
    <mergeCell ref="C1060:G1060"/>
    <mergeCell ref="C1061:G1061"/>
    <mergeCell ref="C1062:G1062"/>
    <mergeCell ref="C1064:G1064"/>
    <mergeCell ref="C1065:P1065"/>
    <mergeCell ref="C1066:G1066"/>
    <mergeCell ref="C1044:G1044"/>
    <mergeCell ref="C1045:G1045"/>
    <mergeCell ref="C1047:G1047"/>
    <mergeCell ref="C1048:P1048"/>
    <mergeCell ref="C1049:G1049"/>
    <mergeCell ref="C1050:G1050"/>
    <mergeCell ref="C1052:G1052"/>
    <mergeCell ref="C1053:G1053"/>
    <mergeCell ref="C1054:G1054"/>
    <mergeCell ref="C1033:G1033"/>
    <mergeCell ref="C1034:P1034"/>
    <mergeCell ref="C1035:G1035"/>
    <mergeCell ref="C1036:G1036"/>
    <mergeCell ref="C1038:G1038"/>
    <mergeCell ref="C1039:P1039"/>
    <mergeCell ref="C1040:G1040"/>
    <mergeCell ref="C1042:G1042"/>
    <mergeCell ref="C1043:P1043"/>
    <mergeCell ref="C1022:G1022"/>
    <mergeCell ref="C1023:P1023"/>
    <mergeCell ref="C1024:G1024"/>
    <mergeCell ref="C1025:G1025"/>
    <mergeCell ref="C1027:G1027"/>
    <mergeCell ref="C1028:P1028"/>
    <mergeCell ref="C1029:G1029"/>
    <mergeCell ref="C1030:G1030"/>
    <mergeCell ref="A1032:P1032"/>
    <mergeCell ref="C1010:G1010"/>
    <mergeCell ref="C1012:G1012"/>
    <mergeCell ref="C1013:P1013"/>
    <mergeCell ref="C1014:G1014"/>
    <mergeCell ref="C1015:G1015"/>
    <mergeCell ref="C1017:G1017"/>
    <mergeCell ref="C1018:P1018"/>
    <mergeCell ref="C1019:G1019"/>
    <mergeCell ref="C1020:G1020"/>
    <mergeCell ref="C999:G999"/>
    <mergeCell ref="A1001:P1001"/>
    <mergeCell ref="C1002:G1002"/>
    <mergeCell ref="C1003:P1003"/>
    <mergeCell ref="C1004:G1004"/>
    <mergeCell ref="C1005:G1005"/>
    <mergeCell ref="C1007:G1007"/>
    <mergeCell ref="C1008:P1008"/>
    <mergeCell ref="C1009:G1009"/>
    <mergeCell ref="C988:G988"/>
    <mergeCell ref="C989:G989"/>
    <mergeCell ref="C991:G991"/>
    <mergeCell ref="C992:P992"/>
    <mergeCell ref="C993:G993"/>
    <mergeCell ref="C994:G994"/>
    <mergeCell ref="C996:G996"/>
    <mergeCell ref="C997:P997"/>
    <mergeCell ref="C998:G998"/>
    <mergeCell ref="C976:G976"/>
    <mergeCell ref="C978:G978"/>
    <mergeCell ref="C979:G979"/>
    <mergeCell ref="C980:G980"/>
    <mergeCell ref="C982:G982"/>
    <mergeCell ref="C983:G983"/>
    <mergeCell ref="C984:G984"/>
    <mergeCell ref="C986:G986"/>
    <mergeCell ref="C987:P987"/>
    <mergeCell ref="C965:G965"/>
    <mergeCell ref="C966:G966"/>
    <mergeCell ref="C968:G968"/>
    <mergeCell ref="C969:P969"/>
    <mergeCell ref="C970:G970"/>
    <mergeCell ref="C971:G971"/>
    <mergeCell ref="C973:G973"/>
    <mergeCell ref="C974:P974"/>
    <mergeCell ref="C975:G975"/>
    <mergeCell ref="C954:G954"/>
    <mergeCell ref="C955:P955"/>
    <mergeCell ref="C956:G956"/>
    <mergeCell ref="C957:G957"/>
    <mergeCell ref="C959:G959"/>
    <mergeCell ref="C960:P960"/>
    <mergeCell ref="C961:G961"/>
    <mergeCell ref="C962:G962"/>
    <mergeCell ref="C964:G964"/>
    <mergeCell ref="C944:G944"/>
    <mergeCell ref="C945:O945"/>
    <mergeCell ref="A946:P946"/>
    <mergeCell ref="A947:P947"/>
    <mergeCell ref="C948:G948"/>
    <mergeCell ref="C949:P949"/>
    <mergeCell ref="C950:G950"/>
    <mergeCell ref="C951:G951"/>
    <mergeCell ref="A953:P953"/>
    <mergeCell ref="C935:O935"/>
    <mergeCell ref="C936:D936"/>
    <mergeCell ref="C937:O937"/>
    <mergeCell ref="C938:J938"/>
    <mergeCell ref="A939:P939"/>
    <mergeCell ref="C940:G940"/>
    <mergeCell ref="C941:G941"/>
    <mergeCell ref="C942:G942"/>
    <mergeCell ref="C943:G943"/>
    <mergeCell ref="C923:G923"/>
    <mergeCell ref="C925:G925"/>
    <mergeCell ref="C926:G926"/>
    <mergeCell ref="C929:O929"/>
    <mergeCell ref="C930:O930"/>
    <mergeCell ref="C931:O931"/>
    <mergeCell ref="C932:O932"/>
    <mergeCell ref="C933:O933"/>
    <mergeCell ref="C934:O934"/>
    <mergeCell ref="C912:P912"/>
    <mergeCell ref="C913:G913"/>
    <mergeCell ref="C914:G914"/>
    <mergeCell ref="A916:P916"/>
    <mergeCell ref="C917:G917"/>
    <mergeCell ref="C918:P918"/>
    <mergeCell ref="C919:G919"/>
    <mergeCell ref="C920:G920"/>
    <mergeCell ref="C922:G922"/>
    <mergeCell ref="C901:G901"/>
    <mergeCell ref="C902:P902"/>
    <mergeCell ref="C903:G903"/>
    <mergeCell ref="C904:G904"/>
    <mergeCell ref="C906:G906"/>
    <mergeCell ref="C907:P907"/>
    <mergeCell ref="C908:G908"/>
    <mergeCell ref="C909:G909"/>
    <mergeCell ref="C911:G911"/>
    <mergeCell ref="C889:G889"/>
    <mergeCell ref="C891:G891"/>
    <mergeCell ref="C892:P892"/>
    <mergeCell ref="C893:G893"/>
    <mergeCell ref="C895:G895"/>
    <mergeCell ref="C896:P896"/>
    <mergeCell ref="C897:P897"/>
    <mergeCell ref="C898:G898"/>
    <mergeCell ref="A900:P900"/>
    <mergeCell ref="C878:P878"/>
    <mergeCell ref="C879:P879"/>
    <mergeCell ref="C880:G880"/>
    <mergeCell ref="C882:G882"/>
    <mergeCell ref="C883:P883"/>
    <mergeCell ref="C884:G884"/>
    <mergeCell ref="C885:G885"/>
    <mergeCell ref="C887:G887"/>
    <mergeCell ref="C888:P888"/>
    <mergeCell ref="C866:G866"/>
    <mergeCell ref="C868:G868"/>
    <mergeCell ref="C869:P869"/>
    <mergeCell ref="C870:G870"/>
    <mergeCell ref="C872:G872"/>
    <mergeCell ref="C873:P873"/>
    <mergeCell ref="C874:G874"/>
    <mergeCell ref="C875:G875"/>
    <mergeCell ref="C877:G877"/>
    <mergeCell ref="C855:P855"/>
    <mergeCell ref="C856:G856"/>
    <mergeCell ref="C857:G857"/>
    <mergeCell ref="C859:G859"/>
    <mergeCell ref="C860:P860"/>
    <mergeCell ref="C861:G861"/>
    <mergeCell ref="C863:G863"/>
    <mergeCell ref="C864:P864"/>
    <mergeCell ref="C865:G865"/>
    <mergeCell ref="C843:G843"/>
    <mergeCell ref="C845:G845"/>
    <mergeCell ref="C846:P846"/>
    <mergeCell ref="C847:G847"/>
    <mergeCell ref="C848:G848"/>
    <mergeCell ref="C850:G850"/>
    <mergeCell ref="C851:P851"/>
    <mergeCell ref="C852:G852"/>
    <mergeCell ref="C854:G854"/>
    <mergeCell ref="C832:G832"/>
    <mergeCell ref="C833:G833"/>
    <mergeCell ref="C835:G835"/>
    <mergeCell ref="C836:P836"/>
    <mergeCell ref="C837:P837"/>
    <mergeCell ref="C838:G838"/>
    <mergeCell ref="C840:G840"/>
    <mergeCell ref="C841:P841"/>
    <mergeCell ref="C842:P842"/>
    <mergeCell ref="C821:P821"/>
    <mergeCell ref="C822:P822"/>
    <mergeCell ref="C823:G823"/>
    <mergeCell ref="C825:G825"/>
    <mergeCell ref="C826:P826"/>
    <mergeCell ref="C827:G827"/>
    <mergeCell ref="C828:G828"/>
    <mergeCell ref="C830:G830"/>
    <mergeCell ref="C831:P831"/>
    <mergeCell ref="C810:G810"/>
    <mergeCell ref="C811:P811"/>
    <mergeCell ref="C812:G812"/>
    <mergeCell ref="C813:G813"/>
    <mergeCell ref="C815:G815"/>
    <mergeCell ref="C816:P816"/>
    <mergeCell ref="C817:G817"/>
    <mergeCell ref="C818:G818"/>
    <mergeCell ref="C820:G820"/>
    <mergeCell ref="C798:G798"/>
    <mergeCell ref="C800:G800"/>
    <mergeCell ref="C801:P801"/>
    <mergeCell ref="C802:G802"/>
    <mergeCell ref="C803:G803"/>
    <mergeCell ref="C805:G805"/>
    <mergeCell ref="C806:G806"/>
    <mergeCell ref="C807:G807"/>
    <mergeCell ref="A809:P809"/>
    <mergeCell ref="C787:G787"/>
    <mergeCell ref="C788:G788"/>
    <mergeCell ref="C790:G790"/>
    <mergeCell ref="C791:G791"/>
    <mergeCell ref="C792:G792"/>
    <mergeCell ref="A794:P794"/>
    <mergeCell ref="C795:G795"/>
    <mergeCell ref="C796:P796"/>
    <mergeCell ref="C797:G797"/>
    <mergeCell ref="C776:P776"/>
    <mergeCell ref="C777:G777"/>
    <mergeCell ref="C778:G778"/>
    <mergeCell ref="C780:G780"/>
    <mergeCell ref="C781:P781"/>
    <mergeCell ref="C782:G782"/>
    <mergeCell ref="C783:G783"/>
    <mergeCell ref="C785:G785"/>
    <mergeCell ref="C786:P786"/>
    <mergeCell ref="C766:O766"/>
    <mergeCell ref="A767:P767"/>
    <mergeCell ref="A768:P768"/>
    <mergeCell ref="A769:P769"/>
    <mergeCell ref="C770:G770"/>
    <mergeCell ref="C771:P771"/>
    <mergeCell ref="C772:G772"/>
    <mergeCell ref="C773:G773"/>
    <mergeCell ref="C775:G775"/>
    <mergeCell ref="C757:G757"/>
    <mergeCell ref="C758:G758"/>
    <mergeCell ref="C759:G759"/>
    <mergeCell ref="C760:G760"/>
    <mergeCell ref="C761:G761"/>
    <mergeCell ref="C762:G762"/>
    <mergeCell ref="C763:G763"/>
    <mergeCell ref="C764:G764"/>
    <mergeCell ref="C765:G765"/>
    <mergeCell ref="C748:O748"/>
    <mergeCell ref="C749:O749"/>
    <mergeCell ref="C750:O750"/>
    <mergeCell ref="C751:D751"/>
    <mergeCell ref="C752:O752"/>
    <mergeCell ref="A753:P753"/>
    <mergeCell ref="C754:G754"/>
    <mergeCell ref="C755:G755"/>
    <mergeCell ref="C756:G756"/>
    <mergeCell ref="C736:G736"/>
    <mergeCell ref="C738:G738"/>
    <mergeCell ref="C739:P739"/>
    <mergeCell ref="C740:G740"/>
    <mergeCell ref="C743:O743"/>
    <mergeCell ref="C744:O744"/>
    <mergeCell ref="C745:O745"/>
    <mergeCell ref="C746:O746"/>
    <mergeCell ref="C747:O747"/>
    <mergeCell ref="C725:P725"/>
    <mergeCell ref="C726:G726"/>
    <mergeCell ref="C727:G727"/>
    <mergeCell ref="C729:G729"/>
    <mergeCell ref="C730:P730"/>
    <mergeCell ref="C731:G731"/>
    <mergeCell ref="C732:G732"/>
    <mergeCell ref="C734:G734"/>
    <mergeCell ref="C735:G735"/>
    <mergeCell ref="C714:G714"/>
    <mergeCell ref="C715:P715"/>
    <mergeCell ref="C716:P716"/>
    <mergeCell ref="C717:G717"/>
    <mergeCell ref="C719:G719"/>
    <mergeCell ref="C720:P720"/>
    <mergeCell ref="C721:G721"/>
    <mergeCell ref="C722:G722"/>
    <mergeCell ref="C724:G724"/>
    <mergeCell ref="C702:G702"/>
    <mergeCell ref="C703:G703"/>
    <mergeCell ref="C705:G705"/>
    <mergeCell ref="C706:G706"/>
    <mergeCell ref="C707:G707"/>
    <mergeCell ref="C709:G709"/>
    <mergeCell ref="C710:P710"/>
    <mergeCell ref="C711:G711"/>
    <mergeCell ref="C712:G712"/>
    <mergeCell ref="C691:G691"/>
    <mergeCell ref="A693:P693"/>
    <mergeCell ref="C694:G694"/>
    <mergeCell ref="C695:P695"/>
    <mergeCell ref="C696:G696"/>
    <mergeCell ref="C697:G697"/>
    <mergeCell ref="A699:P699"/>
    <mergeCell ref="C700:G700"/>
    <mergeCell ref="C701:P701"/>
    <mergeCell ref="C680:P680"/>
    <mergeCell ref="C681:G681"/>
    <mergeCell ref="C682:G682"/>
    <mergeCell ref="C684:G684"/>
    <mergeCell ref="C685:P685"/>
    <mergeCell ref="C686:G686"/>
    <mergeCell ref="C688:G688"/>
    <mergeCell ref="C689:P689"/>
    <mergeCell ref="C690:P690"/>
    <mergeCell ref="C669:G669"/>
    <mergeCell ref="C670:P670"/>
    <mergeCell ref="C671:P671"/>
    <mergeCell ref="C672:G672"/>
    <mergeCell ref="C674:G674"/>
    <mergeCell ref="C675:P675"/>
    <mergeCell ref="C676:P676"/>
    <mergeCell ref="C677:G677"/>
    <mergeCell ref="C679:G679"/>
    <mergeCell ref="C657:G657"/>
    <mergeCell ref="C659:G659"/>
    <mergeCell ref="C660:P660"/>
    <mergeCell ref="C661:G661"/>
    <mergeCell ref="C662:G662"/>
    <mergeCell ref="C664:G664"/>
    <mergeCell ref="C665:P665"/>
    <mergeCell ref="C666:G666"/>
    <mergeCell ref="C667:G667"/>
    <mergeCell ref="C646:G646"/>
    <mergeCell ref="A648:P648"/>
    <mergeCell ref="C649:G649"/>
    <mergeCell ref="C650:P650"/>
    <mergeCell ref="C651:G651"/>
    <mergeCell ref="C652:G652"/>
    <mergeCell ref="C654:G654"/>
    <mergeCell ref="C655:P655"/>
    <mergeCell ref="C656:G656"/>
    <mergeCell ref="C635:G635"/>
    <mergeCell ref="C636:G636"/>
    <mergeCell ref="C638:G638"/>
    <mergeCell ref="C639:P639"/>
    <mergeCell ref="C640:G640"/>
    <mergeCell ref="C641:G641"/>
    <mergeCell ref="C643:G643"/>
    <mergeCell ref="C644:P644"/>
    <mergeCell ref="C645:G645"/>
    <mergeCell ref="C624:P624"/>
    <mergeCell ref="C625:G625"/>
    <mergeCell ref="C626:G626"/>
    <mergeCell ref="C628:G628"/>
    <mergeCell ref="C629:P629"/>
    <mergeCell ref="C630:G630"/>
    <mergeCell ref="C631:G631"/>
    <mergeCell ref="C633:G633"/>
    <mergeCell ref="C634:P634"/>
    <mergeCell ref="C613:G613"/>
    <mergeCell ref="C614:P614"/>
    <mergeCell ref="C615:G615"/>
    <mergeCell ref="C616:G616"/>
    <mergeCell ref="C618:G618"/>
    <mergeCell ref="C619:P619"/>
    <mergeCell ref="C620:G620"/>
    <mergeCell ref="C621:G621"/>
    <mergeCell ref="C623:G623"/>
    <mergeCell ref="C601:G601"/>
    <mergeCell ref="C602:G602"/>
    <mergeCell ref="C604:G604"/>
    <mergeCell ref="C605:P605"/>
    <mergeCell ref="C606:G606"/>
    <mergeCell ref="C607:G607"/>
    <mergeCell ref="C609:G609"/>
    <mergeCell ref="C610:P610"/>
    <mergeCell ref="C611:G611"/>
    <mergeCell ref="C590:G590"/>
    <mergeCell ref="C591:P591"/>
    <mergeCell ref="C592:G592"/>
    <mergeCell ref="A594:P594"/>
    <mergeCell ref="C595:G595"/>
    <mergeCell ref="C596:P596"/>
    <mergeCell ref="C597:G597"/>
    <mergeCell ref="C598:G598"/>
    <mergeCell ref="C600:G600"/>
    <mergeCell ref="A579:P579"/>
    <mergeCell ref="C580:G580"/>
    <mergeCell ref="C581:P581"/>
    <mergeCell ref="C582:G582"/>
    <mergeCell ref="C583:G583"/>
    <mergeCell ref="C585:G585"/>
    <mergeCell ref="C586:P586"/>
    <mergeCell ref="C587:G587"/>
    <mergeCell ref="C588:G588"/>
    <mergeCell ref="C567:P567"/>
    <mergeCell ref="C568:G568"/>
    <mergeCell ref="C569:G569"/>
    <mergeCell ref="C571:G571"/>
    <mergeCell ref="C572:G572"/>
    <mergeCell ref="C573:G573"/>
    <mergeCell ref="C575:G575"/>
    <mergeCell ref="C576:P576"/>
    <mergeCell ref="C577:G577"/>
    <mergeCell ref="C556:P556"/>
    <mergeCell ref="C557:P557"/>
    <mergeCell ref="C558:G558"/>
    <mergeCell ref="C560:G560"/>
    <mergeCell ref="C561:P561"/>
    <mergeCell ref="C562:P562"/>
    <mergeCell ref="C563:G563"/>
    <mergeCell ref="A565:P565"/>
    <mergeCell ref="C566:G566"/>
    <mergeCell ref="C544:G544"/>
    <mergeCell ref="C545:G545"/>
    <mergeCell ref="C547:G547"/>
    <mergeCell ref="C548:P548"/>
    <mergeCell ref="C549:G549"/>
    <mergeCell ref="C551:G551"/>
    <mergeCell ref="C552:P552"/>
    <mergeCell ref="C553:G553"/>
    <mergeCell ref="C555:G555"/>
    <mergeCell ref="C532:G532"/>
    <mergeCell ref="C534:G534"/>
    <mergeCell ref="C535:P535"/>
    <mergeCell ref="C536:G536"/>
    <mergeCell ref="C538:G538"/>
    <mergeCell ref="C539:P539"/>
    <mergeCell ref="C540:G540"/>
    <mergeCell ref="C542:G542"/>
    <mergeCell ref="C543:P543"/>
    <mergeCell ref="C521:G521"/>
    <mergeCell ref="C522:G522"/>
    <mergeCell ref="C523:G523"/>
    <mergeCell ref="C525:G525"/>
    <mergeCell ref="C526:P526"/>
    <mergeCell ref="C527:P527"/>
    <mergeCell ref="C528:G528"/>
    <mergeCell ref="C530:G530"/>
    <mergeCell ref="C531:G531"/>
    <mergeCell ref="C509:G509"/>
    <mergeCell ref="C510:G510"/>
    <mergeCell ref="C512:G512"/>
    <mergeCell ref="C513:G513"/>
    <mergeCell ref="C514:G514"/>
    <mergeCell ref="C516:G516"/>
    <mergeCell ref="C517:P517"/>
    <mergeCell ref="C518:P518"/>
    <mergeCell ref="C519:G519"/>
    <mergeCell ref="A499:P499"/>
    <mergeCell ref="A500:P500"/>
    <mergeCell ref="C501:G501"/>
    <mergeCell ref="C502:P502"/>
    <mergeCell ref="C503:G503"/>
    <mergeCell ref="C504:G504"/>
    <mergeCell ref="A506:P506"/>
    <mergeCell ref="C507:G507"/>
    <mergeCell ref="C508:P508"/>
    <mergeCell ref="C486:G486"/>
    <mergeCell ref="C487:G487"/>
    <mergeCell ref="C489:G489"/>
    <mergeCell ref="C490:G490"/>
    <mergeCell ref="C491:G491"/>
    <mergeCell ref="C493:G493"/>
    <mergeCell ref="C494:G494"/>
    <mergeCell ref="C496:G496"/>
    <mergeCell ref="C497:G497"/>
    <mergeCell ref="C475:G475"/>
    <mergeCell ref="C476:G476"/>
    <mergeCell ref="C478:G478"/>
    <mergeCell ref="C479:P479"/>
    <mergeCell ref="C480:G480"/>
    <mergeCell ref="C481:G481"/>
    <mergeCell ref="A483:P483"/>
    <mergeCell ref="C484:G484"/>
    <mergeCell ref="C485:P485"/>
    <mergeCell ref="C464:G464"/>
    <mergeCell ref="C465:G465"/>
    <mergeCell ref="A467:P467"/>
    <mergeCell ref="C468:G468"/>
    <mergeCell ref="C469:P469"/>
    <mergeCell ref="C470:G470"/>
    <mergeCell ref="C471:G471"/>
    <mergeCell ref="C473:G473"/>
    <mergeCell ref="C474:P474"/>
    <mergeCell ref="C453:G453"/>
    <mergeCell ref="C454:G454"/>
    <mergeCell ref="C455:G455"/>
    <mergeCell ref="C457:G457"/>
    <mergeCell ref="C458:P458"/>
    <mergeCell ref="C459:G459"/>
    <mergeCell ref="C460:G460"/>
    <mergeCell ref="C462:G462"/>
    <mergeCell ref="C463:P463"/>
    <mergeCell ref="C441:G441"/>
    <mergeCell ref="C443:G443"/>
    <mergeCell ref="C444:P444"/>
    <mergeCell ref="C445:G445"/>
    <mergeCell ref="C446:G446"/>
    <mergeCell ref="C448:G448"/>
    <mergeCell ref="C449:P449"/>
    <mergeCell ref="C450:G450"/>
    <mergeCell ref="C451:G451"/>
    <mergeCell ref="C430:G430"/>
    <mergeCell ref="C431:G431"/>
    <mergeCell ref="C433:G433"/>
    <mergeCell ref="C434:P434"/>
    <mergeCell ref="C435:G435"/>
    <mergeCell ref="C436:G436"/>
    <mergeCell ref="C438:G438"/>
    <mergeCell ref="C439:P439"/>
    <mergeCell ref="C440:G440"/>
    <mergeCell ref="C419:P419"/>
    <mergeCell ref="C420:G420"/>
    <mergeCell ref="C421:G421"/>
    <mergeCell ref="C423:G423"/>
    <mergeCell ref="C424:P424"/>
    <mergeCell ref="C425:P425"/>
    <mergeCell ref="C426:G426"/>
    <mergeCell ref="C428:G428"/>
    <mergeCell ref="C429:P429"/>
    <mergeCell ref="C408:G408"/>
    <mergeCell ref="C409:P409"/>
    <mergeCell ref="C410:G410"/>
    <mergeCell ref="C411:G411"/>
    <mergeCell ref="C413:G413"/>
    <mergeCell ref="C414:P414"/>
    <mergeCell ref="C415:G415"/>
    <mergeCell ref="C416:G416"/>
    <mergeCell ref="C418:G418"/>
    <mergeCell ref="C397:G397"/>
    <mergeCell ref="C398:P398"/>
    <mergeCell ref="C399:G399"/>
    <mergeCell ref="C400:G400"/>
    <mergeCell ref="A402:P402"/>
    <mergeCell ref="C403:G403"/>
    <mergeCell ref="C404:P404"/>
    <mergeCell ref="C405:G405"/>
    <mergeCell ref="C406:G406"/>
    <mergeCell ref="C385:G385"/>
    <mergeCell ref="C387:G387"/>
    <mergeCell ref="C388:P388"/>
    <mergeCell ref="C389:G389"/>
    <mergeCell ref="C390:G390"/>
    <mergeCell ref="C392:G392"/>
    <mergeCell ref="C393:P393"/>
    <mergeCell ref="C394:G394"/>
    <mergeCell ref="C395:G395"/>
    <mergeCell ref="A375:P375"/>
    <mergeCell ref="C376:G376"/>
    <mergeCell ref="C377:P377"/>
    <mergeCell ref="C378:G378"/>
    <mergeCell ref="C379:G379"/>
    <mergeCell ref="A381:P381"/>
    <mergeCell ref="C382:G382"/>
    <mergeCell ref="C383:P383"/>
    <mergeCell ref="C384:G384"/>
    <mergeCell ref="A364:P364"/>
    <mergeCell ref="C365:G365"/>
    <mergeCell ref="C366:P366"/>
    <mergeCell ref="C367:G367"/>
    <mergeCell ref="C368:G368"/>
    <mergeCell ref="C370:G370"/>
    <mergeCell ref="C371:P371"/>
    <mergeCell ref="C372:G372"/>
    <mergeCell ref="C373:G373"/>
    <mergeCell ref="C352:G352"/>
    <mergeCell ref="C354:G354"/>
    <mergeCell ref="C355:P355"/>
    <mergeCell ref="C356:G356"/>
    <mergeCell ref="C357:G357"/>
    <mergeCell ref="C359:G359"/>
    <mergeCell ref="C360:P360"/>
    <mergeCell ref="C361:G361"/>
    <mergeCell ref="C362:G362"/>
    <mergeCell ref="C343:G343"/>
    <mergeCell ref="C344:G344"/>
    <mergeCell ref="C345:O345"/>
    <mergeCell ref="A346:P346"/>
    <mergeCell ref="A347:P347"/>
    <mergeCell ref="A348:P348"/>
    <mergeCell ref="C349:G349"/>
    <mergeCell ref="C350:P350"/>
    <mergeCell ref="C351:G351"/>
    <mergeCell ref="C334:D334"/>
    <mergeCell ref="C335:O335"/>
    <mergeCell ref="A336:P336"/>
    <mergeCell ref="C337:G337"/>
    <mergeCell ref="C338:G338"/>
    <mergeCell ref="C339:G339"/>
    <mergeCell ref="C340:G340"/>
    <mergeCell ref="C341:G341"/>
    <mergeCell ref="C342:G342"/>
    <mergeCell ref="C323:G323"/>
    <mergeCell ref="C326:O326"/>
    <mergeCell ref="C327:O327"/>
    <mergeCell ref="C328:O328"/>
    <mergeCell ref="C329:O329"/>
    <mergeCell ref="C330:O330"/>
    <mergeCell ref="C331:O331"/>
    <mergeCell ref="C332:O332"/>
    <mergeCell ref="C333:O333"/>
    <mergeCell ref="C312:P312"/>
    <mergeCell ref="C313:G313"/>
    <mergeCell ref="C314:G314"/>
    <mergeCell ref="C316:G316"/>
    <mergeCell ref="C317:P317"/>
    <mergeCell ref="C318:G318"/>
    <mergeCell ref="C320:G320"/>
    <mergeCell ref="C321:P321"/>
    <mergeCell ref="C322:P322"/>
    <mergeCell ref="C301:G301"/>
    <mergeCell ref="C302:P302"/>
    <mergeCell ref="C303:P303"/>
    <mergeCell ref="C304:G304"/>
    <mergeCell ref="C306:G306"/>
    <mergeCell ref="C307:P307"/>
    <mergeCell ref="C308:P308"/>
    <mergeCell ref="C309:G309"/>
    <mergeCell ref="C311:G311"/>
    <mergeCell ref="C289:G289"/>
    <mergeCell ref="C291:G291"/>
    <mergeCell ref="C292:P292"/>
    <mergeCell ref="C293:G293"/>
    <mergeCell ref="C294:G294"/>
    <mergeCell ref="C296:G296"/>
    <mergeCell ref="C297:P297"/>
    <mergeCell ref="C298:G298"/>
    <mergeCell ref="C299:G299"/>
    <mergeCell ref="C278:G278"/>
    <mergeCell ref="A280:P280"/>
    <mergeCell ref="C281:G281"/>
    <mergeCell ref="C282:P282"/>
    <mergeCell ref="C283:G283"/>
    <mergeCell ref="C284:G284"/>
    <mergeCell ref="C286:G286"/>
    <mergeCell ref="C287:P287"/>
    <mergeCell ref="C288:G288"/>
    <mergeCell ref="C267:P267"/>
    <mergeCell ref="C268:G268"/>
    <mergeCell ref="C269:G269"/>
    <mergeCell ref="C271:G271"/>
    <mergeCell ref="C272:P272"/>
    <mergeCell ref="C273:G273"/>
    <mergeCell ref="C274:G274"/>
    <mergeCell ref="C276:G276"/>
    <mergeCell ref="C277:P277"/>
    <mergeCell ref="C256:G256"/>
    <mergeCell ref="C257:P257"/>
    <mergeCell ref="C258:G258"/>
    <mergeCell ref="C259:G259"/>
    <mergeCell ref="C261:G261"/>
    <mergeCell ref="C262:P262"/>
    <mergeCell ref="C263:G263"/>
    <mergeCell ref="C264:G264"/>
    <mergeCell ref="C266:G266"/>
    <mergeCell ref="C244:G244"/>
    <mergeCell ref="C246:G246"/>
    <mergeCell ref="C247:P247"/>
    <mergeCell ref="C248:G248"/>
    <mergeCell ref="A250:P250"/>
    <mergeCell ref="C251:G251"/>
    <mergeCell ref="C252:P252"/>
    <mergeCell ref="C253:G253"/>
    <mergeCell ref="C254:G254"/>
    <mergeCell ref="C233:G233"/>
    <mergeCell ref="C234:P234"/>
    <mergeCell ref="C235:G235"/>
    <mergeCell ref="C236:G236"/>
    <mergeCell ref="C238:G238"/>
    <mergeCell ref="C239:G239"/>
    <mergeCell ref="C240:G240"/>
    <mergeCell ref="C242:G242"/>
    <mergeCell ref="C243:G243"/>
    <mergeCell ref="C222:G222"/>
    <mergeCell ref="C223:P223"/>
    <mergeCell ref="C224:G224"/>
    <mergeCell ref="C225:G225"/>
    <mergeCell ref="A227:P227"/>
    <mergeCell ref="C228:G228"/>
    <mergeCell ref="C229:P229"/>
    <mergeCell ref="C230:G230"/>
    <mergeCell ref="C231:G231"/>
    <mergeCell ref="C210:G210"/>
    <mergeCell ref="C212:G212"/>
    <mergeCell ref="C213:G213"/>
    <mergeCell ref="C214:G214"/>
    <mergeCell ref="C216:G216"/>
    <mergeCell ref="C217:P217"/>
    <mergeCell ref="C218:G218"/>
    <mergeCell ref="C219:G219"/>
    <mergeCell ref="A221:P221"/>
    <mergeCell ref="C198:G198"/>
    <mergeCell ref="C200:G200"/>
    <mergeCell ref="C201:G201"/>
    <mergeCell ref="C202:G202"/>
    <mergeCell ref="C204:G204"/>
    <mergeCell ref="C205:P205"/>
    <mergeCell ref="C206:G206"/>
    <mergeCell ref="C208:G208"/>
    <mergeCell ref="C209:P209"/>
    <mergeCell ref="C187:P187"/>
    <mergeCell ref="C188:P188"/>
    <mergeCell ref="C189:G189"/>
    <mergeCell ref="C191:G191"/>
    <mergeCell ref="C192:G192"/>
    <mergeCell ref="C193:G193"/>
    <mergeCell ref="C195:G195"/>
    <mergeCell ref="C196:P196"/>
    <mergeCell ref="C197:P197"/>
    <mergeCell ref="C175:G175"/>
    <mergeCell ref="C177:G177"/>
    <mergeCell ref="C178:P178"/>
    <mergeCell ref="C179:G179"/>
    <mergeCell ref="C180:G180"/>
    <mergeCell ref="C182:G182"/>
    <mergeCell ref="C183:G183"/>
    <mergeCell ref="C184:G184"/>
    <mergeCell ref="C186:G186"/>
    <mergeCell ref="C164:G164"/>
    <mergeCell ref="C165:G165"/>
    <mergeCell ref="A167:P167"/>
    <mergeCell ref="C168:G168"/>
    <mergeCell ref="C169:P169"/>
    <mergeCell ref="C170:G170"/>
    <mergeCell ref="C171:G171"/>
    <mergeCell ref="C173:G173"/>
    <mergeCell ref="C174:P174"/>
    <mergeCell ref="C152:G152"/>
    <mergeCell ref="C154:G154"/>
    <mergeCell ref="C155:G155"/>
    <mergeCell ref="C157:G157"/>
    <mergeCell ref="C158:G158"/>
    <mergeCell ref="A160:P160"/>
    <mergeCell ref="A161:P161"/>
    <mergeCell ref="C162:G162"/>
    <mergeCell ref="C163:P163"/>
    <mergeCell ref="C141:G141"/>
    <mergeCell ref="C142:G142"/>
    <mergeCell ref="A144:P144"/>
    <mergeCell ref="C145:G145"/>
    <mergeCell ref="C146:P146"/>
    <mergeCell ref="C147:G147"/>
    <mergeCell ref="C148:G148"/>
    <mergeCell ref="C150:G150"/>
    <mergeCell ref="C151:G151"/>
    <mergeCell ref="C130:P130"/>
    <mergeCell ref="C131:G131"/>
    <mergeCell ref="C132:G132"/>
    <mergeCell ref="C134:G134"/>
    <mergeCell ref="C135:P135"/>
    <mergeCell ref="C136:G136"/>
    <mergeCell ref="C137:G137"/>
    <mergeCell ref="C139:G139"/>
    <mergeCell ref="C140:P140"/>
    <mergeCell ref="C119:P119"/>
    <mergeCell ref="C120:G120"/>
    <mergeCell ref="C121:G121"/>
    <mergeCell ref="C123:G123"/>
    <mergeCell ref="C124:P124"/>
    <mergeCell ref="C125:G125"/>
    <mergeCell ref="C126:G126"/>
    <mergeCell ref="A128:P128"/>
    <mergeCell ref="C129:G129"/>
    <mergeCell ref="C108:G108"/>
    <mergeCell ref="C109:P109"/>
    <mergeCell ref="C110:G110"/>
    <mergeCell ref="C111:G111"/>
    <mergeCell ref="C113:G113"/>
    <mergeCell ref="C114:P114"/>
    <mergeCell ref="C115:P115"/>
    <mergeCell ref="C116:G116"/>
    <mergeCell ref="C118:G118"/>
    <mergeCell ref="C96:G96"/>
    <mergeCell ref="C98:G98"/>
    <mergeCell ref="C99:P99"/>
    <mergeCell ref="C100:G100"/>
    <mergeCell ref="C101:G101"/>
    <mergeCell ref="C103:G103"/>
    <mergeCell ref="C104:P104"/>
    <mergeCell ref="C105:G105"/>
    <mergeCell ref="C106:G106"/>
    <mergeCell ref="C85:P85"/>
    <mergeCell ref="C86:G86"/>
    <mergeCell ref="C87:G87"/>
    <mergeCell ref="C89:G89"/>
    <mergeCell ref="C90:P90"/>
    <mergeCell ref="C91:G91"/>
    <mergeCell ref="C92:G92"/>
    <mergeCell ref="C94:G94"/>
    <mergeCell ref="C95:P95"/>
    <mergeCell ref="C74:G74"/>
    <mergeCell ref="C75:P75"/>
    <mergeCell ref="C76:G76"/>
    <mergeCell ref="C77:G77"/>
    <mergeCell ref="C79:G79"/>
    <mergeCell ref="C80:G80"/>
    <mergeCell ref="C81:G81"/>
    <mergeCell ref="A83:P83"/>
    <mergeCell ref="C84:G84"/>
    <mergeCell ref="C62:G62"/>
    <mergeCell ref="A64:P64"/>
    <mergeCell ref="C65:G65"/>
    <mergeCell ref="C66:P66"/>
    <mergeCell ref="C67:G67"/>
    <mergeCell ref="C68:G68"/>
    <mergeCell ref="C70:G70"/>
    <mergeCell ref="C71:G71"/>
    <mergeCell ref="C72:G72"/>
    <mergeCell ref="C51:G51"/>
    <mergeCell ref="C53:G53"/>
    <mergeCell ref="C54:P54"/>
    <mergeCell ref="C55:G55"/>
    <mergeCell ref="C56:G56"/>
    <mergeCell ref="A58:P58"/>
    <mergeCell ref="C59:G59"/>
    <mergeCell ref="C60:P60"/>
    <mergeCell ref="C61:G61"/>
    <mergeCell ref="A41:P41"/>
    <mergeCell ref="A42:P42"/>
    <mergeCell ref="C43:G43"/>
    <mergeCell ref="C44:P44"/>
    <mergeCell ref="C45:G45"/>
    <mergeCell ref="C46:G46"/>
    <mergeCell ref="C48:G48"/>
    <mergeCell ref="C49:P49"/>
    <mergeCell ref="C50:G50"/>
    <mergeCell ref="C34:D34"/>
    <mergeCell ref="A36:A38"/>
    <mergeCell ref="B36:B38"/>
    <mergeCell ref="C36:G38"/>
    <mergeCell ref="H36:H38"/>
    <mergeCell ref="I36:K37"/>
    <mergeCell ref="L36:P37"/>
    <mergeCell ref="C39:G39"/>
    <mergeCell ref="A40:P40"/>
    <mergeCell ref="A20:P20"/>
    <mergeCell ref="A22:P22"/>
    <mergeCell ref="A23:P23"/>
    <mergeCell ref="A24:P24"/>
    <mergeCell ref="A26:P26"/>
    <mergeCell ref="A27:P27"/>
    <mergeCell ref="B29:F29"/>
    <mergeCell ref="B30:F30"/>
    <mergeCell ref="C32:I32"/>
    <mergeCell ref="A14:F14"/>
    <mergeCell ref="G14:P14"/>
    <mergeCell ref="A15:F15"/>
    <mergeCell ref="G15:P15"/>
    <mergeCell ref="A16:F16"/>
    <mergeCell ref="G16:P16"/>
    <mergeCell ref="A17:F17"/>
    <mergeCell ref="G17:P17"/>
    <mergeCell ref="A19:P19"/>
    <mergeCell ref="A8:E8"/>
    <mergeCell ref="M8:P8"/>
    <mergeCell ref="A10:F10"/>
    <mergeCell ref="G10:P10"/>
    <mergeCell ref="A11:F11"/>
    <mergeCell ref="G11:P11"/>
    <mergeCell ref="A12:F12"/>
    <mergeCell ref="G12:P12"/>
    <mergeCell ref="A13:F13"/>
    <mergeCell ref="G13:P13"/>
    <mergeCell ref="O1:P1"/>
    <mergeCell ref="A4:E4"/>
    <mergeCell ref="M4:P4"/>
    <mergeCell ref="A5:E5"/>
    <mergeCell ref="M5:P5"/>
    <mergeCell ref="A6:E6"/>
    <mergeCell ref="M6:P6"/>
    <mergeCell ref="A7:E7"/>
    <mergeCell ref="M7:P7"/>
  </mergeCells>
  <pageMargins left="0.31496062992125984" right="0.31496062992125984" top="0.43307086614173229" bottom="0.31496062992125984" header="0.19685038924217199" footer="0.19685038924217199"/>
  <pageSetup paperSize="9" scale="64" fitToHeight="0" orientation="landscape" useFirstPageNumber="1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3-25 ДХЦ. Выполнение ремонтных </vt:lpstr>
      <vt:lpstr>'3-25 ДХЦ. Выполнение ремонтных '!Print_Titles</vt:lpstr>
      <vt:lpstr>'3-25 ДХЦ. Выполнение ремонтных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 Аванг</cp:lastModifiedBy>
  <cp:revision>2</cp:revision>
  <dcterms:created xsi:type="dcterms:W3CDTF">2020-09-30T08:50:27Z</dcterms:created>
  <dcterms:modified xsi:type="dcterms:W3CDTF">2025-06-16T08:27:57Z</dcterms:modified>
</cp:coreProperties>
</file>