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.10.12\share\Scan\Scan\Purchases\ТЕНДЕРЫ\Отборы 2025 года\57-2025 Оборудование для видеоконтента\документы для участников\"/>
    </mc:Choice>
  </mc:AlternateContent>
  <xr:revisionPtr revIDLastSave="0" documentId="13_ncr:1_{6072DE42-CEC2-4F58-B2E6-592DE18A7A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шифровка КП" sheetId="1" r:id="rId1"/>
  </sheets>
  <definedNames>
    <definedName name="_xlnm.Print_Area" localSheetId="0">'Расшифровка КП'!$A$1:$H$54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H40" i="1"/>
  <c r="G40" i="1"/>
  <c r="H11" i="1"/>
  <c r="G11" i="1"/>
  <c r="G9" i="1"/>
  <c r="F35" i="1"/>
  <c r="H35" i="1" s="1"/>
  <c r="G35" i="1"/>
  <c r="F36" i="1"/>
  <c r="H36" i="1" s="1"/>
  <c r="G36" i="1"/>
  <c r="F37" i="1"/>
  <c r="H37" i="1" s="1"/>
  <c r="G37" i="1"/>
  <c r="F38" i="1"/>
  <c r="G38" i="1"/>
  <c r="H38" i="1"/>
  <c r="F39" i="1"/>
  <c r="H39" i="1" s="1"/>
  <c r="G39" i="1"/>
  <c r="F11" i="1"/>
  <c r="F12" i="1"/>
  <c r="H12" i="1" s="1"/>
  <c r="G12" i="1"/>
  <c r="F13" i="1"/>
  <c r="G13" i="1"/>
  <c r="H13" i="1"/>
  <c r="F14" i="1"/>
  <c r="H14" i="1" s="1"/>
  <c r="G14" i="1"/>
  <c r="F15" i="1"/>
  <c r="G15" i="1"/>
  <c r="H15" i="1"/>
  <c r="F16" i="1"/>
  <c r="H16" i="1" s="1"/>
  <c r="G16" i="1"/>
  <c r="F17" i="1"/>
  <c r="G17" i="1"/>
  <c r="H17" i="1"/>
  <c r="F18" i="1"/>
  <c r="H18" i="1" s="1"/>
  <c r="G18" i="1"/>
  <c r="F19" i="1"/>
  <c r="G19" i="1"/>
  <c r="H19" i="1"/>
  <c r="F20" i="1"/>
  <c r="H20" i="1" s="1"/>
  <c r="G20" i="1"/>
  <c r="F21" i="1"/>
  <c r="G21" i="1"/>
  <c r="H21" i="1"/>
  <c r="F22" i="1"/>
  <c r="H22" i="1" s="1"/>
  <c r="G22" i="1"/>
  <c r="F23" i="1"/>
  <c r="G23" i="1"/>
  <c r="H23" i="1"/>
  <c r="F24" i="1"/>
  <c r="H24" i="1" s="1"/>
  <c r="G24" i="1"/>
  <c r="F25" i="1"/>
  <c r="G25" i="1"/>
  <c r="H25" i="1"/>
  <c r="F26" i="1"/>
  <c r="H26" i="1" s="1"/>
  <c r="G26" i="1"/>
  <c r="F27" i="1"/>
  <c r="G27" i="1"/>
  <c r="H27" i="1"/>
  <c r="F28" i="1"/>
  <c r="H28" i="1" s="1"/>
  <c r="G28" i="1"/>
  <c r="F29" i="1"/>
  <c r="G29" i="1"/>
  <c r="H29" i="1"/>
  <c r="F30" i="1"/>
  <c r="H30" i="1" s="1"/>
  <c r="G30" i="1"/>
  <c r="F31" i="1"/>
  <c r="G31" i="1"/>
  <c r="H31" i="1"/>
  <c r="F32" i="1"/>
  <c r="H32" i="1" s="1"/>
  <c r="G32" i="1"/>
  <c r="F33" i="1"/>
  <c r="G33" i="1"/>
  <c r="H33" i="1"/>
  <c r="F34" i="1"/>
  <c r="H34" i="1" s="1"/>
  <c r="G34" i="1"/>
  <c r="H41" i="1"/>
  <c r="H8" i="1"/>
  <c r="G8" i="1"/>
  <c r="F9" i="1"/>
  <c r="H9" i="1" s="1"/>
  <c r="F8" i="1"/>
  <c r="G10" i="1" l="1"/>
  <c r="F10" i="1"/>
  <c r="H10" i="1" s="1"/>
</calcChain>
</file>

<file path=xl/sharedStrings.xml><?xml version="1.0" encoding="utf-8"?>
<sst xmlns="http://schemas.openxmlformats.org/spreadsheetml/2006/main" count="109" uniqueCount="67">
  <si>
    <t>/наименование Претендента/</t>
  </si>
  <si>
    <t>№ п/п</t>
  </si>
  <si>
    <t>Стоимость доставки товара*</t>
  </si>
  <si>
    <t>х</t>
  </si>
  <si>
    <t>ОБЩАЯ СТОИМОСТЬ ПРЕДЛОЖЕНИЯ**</t>
  </si>
  <si>
    <t>Условия оплаты</t>
  </si>
  <si>
    <t>Гарантийный срок</t>
  </si>
  <si>
    <t>Период фиксации цен</t>
  </si>
  <si>
    <t xml:space="preserve">Должность </t>
  </si>
  <si>
    <t xml:space="preserve">ФИО </t>
  </si>
  <si>
    <t>подпись</t>
  </si>
  <si>
    <t xml:space="preserve">                  МП</t>
  </si>
  <si>
    <t>Стоимость товара</t>
  </si>
  <si>
    <t>Сумма, руб. без учёта НДС</t>
  </si>
  <si>
    <t>Цена за ед. товара, руб., без учёта НДС</t>
  </si>
  <si>
    <t>Ед.изм.</t>
  </si>
  <si>
    <t>Кол-во</t>
  </si>
  <si>
    <t>шт.</t>
  </si>
  <si>
    <t xml:space="preserve">Срок и условия поставки </t>
  </si>
  <si>
    <t>Место поставки товаров</t>
  </si>
  <si>
    <t>* - Строки заполняются в том случае, если Участник выделяет стоимость доставки от стоимости оборудования.</t>
  </si>
  <si>
    <t>Цены, указанные в коммерческом предложении, фиксируются и не подлежат изменению в течение срока действия договора.</t>
  </si>
  <si>
    <t>Цена за ед. товара, руб., с учётом НДС по ставке __%</t>
  </si>
  <si>
    <t>Сумма, руб. с учётом НДС по ставке __%</t>
  </si>
  <si>
    <t>от «       » __________________  2025 г.</t>
  </si>
  <si>
    <t>Гарантийный период на Оборудование определяется в соответствии с гарантийным сроком, установленным производителем.</t>
  </si>
  <si>
    <t xml:space="preserve">Наименование товара </t>
  </si>
  <si>
    <t>В случае, если организация работает по УСН, столбцы 6 и 8 не заполняются, в столбцах 5 и 7 необходимо указать «НДС не облагается».</t>
  </si>
  <si>
    <t>Приложение к Форме № 1</t>
  </si>
  <si>
    <t>Поставка съёмочного оборудования для ООО «ХК «Авангард»</t>
  </si>
  <si>
    <t>644119, Россия, г. Омск, ул. Лукашевича, д. 35 («G-Drive Арена»)</t>
  </si>
  <si>
    <r>
      <t xml:space="preserve">Предоплата в размере __% </t>
    </r>
    <r>
      <rPr>
        <i/>
        <sz val="11"/>
        <color theme="0" tint="-0.499984740745262"/>
        <rFont val="Arial"/>
        <family val="2"/>
        <charset val="204"/>
      </rPr>
      <t xml:space="preserve">(не более 80%) </t>
    </r>
    <r>
      <rPr>
        <sz val="11"/>
        <rFont val="Arial"/>
        <family val="2"/>
        <charset val="204"/>
      </rPr>
      <t>от общей стоимости договора в течение 15 (пятнадцати) рабочих дней с даты заключения Договора на основании выставленного Исполнителем счёта.  
Оставшаяся часть - в течение 15 (пятнадцати) рабочих дней с момента поставки товара в полном объеме и подписания товарно-транспортных накладных сторонами.</t>
    </r>
  </si>
  <si>
    <t>** - Общая стоимость Предложения сформирована с учетом всех возможных затрат (стоимость товара, затраты на поставку/доставку товара, упаковку, а также прочие расходы, таможенные пошлины, налоги, уплаченные или подлежащие уплате, и другие обязательные платежи) в рублях Российской Федерации.</t>
  </si>
  <si>
    <t>Фотоаппарат Nikon Z9</t>
  </si>
  <si>
    <t>Объектив Nikon NIKKOR Z 400mm f/2.8 TC VR S</t>
  </si>
  <si>
    <t>Объектив Nikon NIKKOR Z 100-400mm f/4.5-5.6 VR S</t>
  </si>
  <si>
    <t>Объектив Nikon NIKKOR Z 70-200mm f/2.8 VR S </t>
  </si>
  <si>
    <t xml:space="preserve">Объектив Nikon NIKKOR Z 24-70mm f/2.8 S II </t>
  </si>
  <si>
    <t xml:space="preserve">Объектив Nikon Nikkor Z 14-24mm f/2.8 S </t>
  </si>
  <si>
    <t xml:space="preserve">Объектив Nikon NIKKOR Z 50 mm f/1.2 S </t>
  </si>
  <si>
    <t xml:space="preserve">Переходниĸ байонета для объеĸтивов Nikkor F Nikon FTZ II </t>
  </si>
  <si>
    <t xml:space="preserve">Телеĸонвертер Nikon Teleconverter Z TC-1.4x </t>
  </si>
  <si>
    <t>Защитный кейс PeliTM Air черный с мягкими перегородками 1535AirWD,WL/WD,BLACK,PB,PELI</t>
  </si>
  <si>
    <t>Монопод Manfrotto MPMXPROA4</t>
  </si>
  <si>
    <t>Штатив Manfrotto MK055XPRO3-BHQ2 и шаровая головка для фотокамеры</t>
  </si>
  <si>
    <t>Аĸĸумулятор Nikon EN-EL18D</t>
  </si>
  <si>
    <t>Карта памяти Sandisk Extreme Pro CFExpress Type B 64Gb 1500/800</t>
  </si>
  <si>
    <t>Софтбоĸс параболический Godox QR-P120</t>
  </si>
  <si>
    <t>Софтбоĸс с сотами Godox SB-FW80120</t>
  </si>
  <si>
    <t>Софтбокс Raylab SQ30140 30x140см</t>
  </si>
  <si>
    <t>Стойка для освещения Manfrotto 1004BAC-3</t>
  </si>
  <si>
    <t>Стойка Manfrotto 085B</t>
  </si>
  <si>
    <t>Пульт-радиосинхронизатор Godox XproII N для Nikon</t>
  </si>
  <si>
    <t xml:space="preserve">Фон бумажный </t>
  </si>
  <si>
    <t>Кабель сетевой 5 м</t>
  </si>
  <si>
    <t>Подъемник бумажного фона Manfrotto 046MCB Expan</t>
  </si>
  <si>
    <t>Объектив Sony 12-24 f/2,8</t>
  </si>
  <si>
    <t>Объектив Sony 70-200 f/2.8 GM II</t>
  </si>
  <si>
    <t>Объектив Sony 28-70 f/2</t>
  </si>
  <si>
    <t>Объектив Sony FE 100-400mm F4.5–5.6</t>
  </si>
  <si>
    <t>Беспроводная микрофонная система  Hollyland lark max 2</t>
  </si>
  <si>
    <t>Стабилизатор Ronin rs4 pro</t>
  </si>
  <si>
    <t>Светодиодный источник света Molus x200</t>
  </si>
  <si>
    <t>Осветитель Zhiyun molgus G300 </t>
  </si>
  <si>
    <t>Вспышка аккумуляторная Godox Witstro AD600Pro II</t>
  </si>
  <si>
    <r>
      <t xml:space="preserve">Поставка товара осуществляется в течение ______ </t>
    </r>
    <r>
      <rPr>
        <i/>
        <sz val="11"/>
        <color theme="0" tint="-0.499984740745262"/>
        <rFont val="Arial"/>
        <family val="2"/>
        <charset val="204"/>
      </rPr>
      <t>(не более 30 (тридцати))</t>
    </r>
    <r>
      <rPr>
        <sz val="11"/>
        <rFont val="Arial"/>
        <family val="2"/>
        <charset val="204"/>
      </rPr>
      <t xml:space="preserve"> календарных дней с даты перечисления предоплаты на расчетный счет Поставщика. Общий объём поставки возможен как одной (единовременной) партией, так и несколькими партиями за счёт средств Поставщика.</t>
    </r>
  </si>
  <si>
    <t>Коммерческое предложение к Запросу предложений № 57-2025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</si>
</sst>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MS Sans Serif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i/>
      <sz val="11"/>
      <color theme="0" tint="-0.499984740745262"/>
      <name val="Arial"/>
      <family val="2"/>
      <charset val="204"/>
    </font>
    <font>
      <i/>
      <u/>
      <sz val="9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</borders>
  <cellStyleXfs count="9">
    <xf numFmtId="0" fontId="0" fillId="0" borderId="0"/>
    <xf numFmtId="164" fontId="2" fillId="0" borderId="0"/>
    <xf numFmtId="0" fontId="2" fillId="0" borderId="0"/>
    <xf numFmtId="164" fontId="3" fillId="0" borderId="0"/>
    <xf numFmtId="0" fontId="2" fillId="0" borderId="0"/>
    <xf numFmtId="0" fontId="1" fillId="0" borderId="0"/>
    <xf numFmtId="164" fontId="9" fillId="0" borderId="0"/>
    <xf numFmtId="0" fontId="9" fillId="0" borderId="0"/>
    <xf numFmtId="0" fontId="9" fillId="0" borderId="0"/>
  </cellStyleXfs>
  <cellXfs count="71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0" fontId="4" fillId="2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5" applyFont="1"/>
    <xf numFmtId="0" fontId="4" fillId="0" borderId="0" xfId="0" applyFont="1" applyAlignment="1">
      <alignment vertical="center" wrapText="1"/>
    </xf>
    <xf numFmtId="0" fontId="4" fillId="0" borderId="0" xfId="5" applyFont="1" applyAlignment="1">
      <alignment horizontal="right" vertical="center" wrapText="1"/>
    </xf>
    <xf numFmtId="0" fontId="11" fillId="0" borderId="0" xfId="0" applyFont="1" applyAlignment="1">
      <alignment horizontal="center" wrapText="1"/>
    </xf>
    <xf numFmtId="0" fontId="5" fillId="0" borderId="21" xfId="0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0" xfId="5" applyFont="1" applyAlignment="1">
      <alignment horizontal="right" vertical="center" wrapText="1"/>
    </xf>
    <xf numFmtId="0" fontId="13" fillId="0" borderId="0" xfId="5" applyFont="1" applyAlignment="1">
      <alignment horizontal="right" vertical="center" wrapText="1"/>
    </xf>
    <xf numFmtId="0" fontId="4" fillId="0" borderId="3" xfId="5" applyFont="1" applyBorder="1" applyAlignment="1">
      <alignment horizontal="right" vertical="center" wrapText="1"/>
    </xf>
    <xf numFmtId="0" fontId="8" fillId="0" borderId="0" xfId="5" applyFont="1" applyAlignment="1">
      <alignment horizontal="right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</cellXfs>
  <cellStyles count="9">
    <cellStyle name="Normal 4" xfId="1" xr:uid="{00000000-0005-0000-0000-000012000000}"/>
    <cellStyle name="Normal 4 2" xfId="6" xr:uid="{CD9FB832-C186-45BD-936F-8815141546E7}"/>
    <cellStyle name="Standard 2" xfId="2" xr:uid="{00000000-0005-0000-0000-000013000000}"/>
    <cellStyle name="Standard 2 2" xfId="7" xr:uid="{7DAE79E4-3F75-4FA0-9190-259D8ADA01D2}"/>
    <cellStyle name="Standard_Tabelle1" xfId="3" xr:uid="{00000000-0005-0000-0000-000014000000}"/>
    <cellStyle name="Обычный" xfId="0" builtinId="0"/>
    <cellStyle name="Обычный 2" xfId="5" xr:uid="{0D216E5C-65AC-46AB-9D71-D2759A078DC8}"/>
    <cellStyle name="Обычный 3" xfId="4" xr:uid="{00000000-0005-0000-0000-000029000000}"/>
    <cellStyle name="Обычный 3 2" xfId="8" xr:uid="{C6482FB0-177B-4A8F-804C-24B2DB412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view="pageBreakPreview" zoomScaleNormal="100" zoomScaleSheetLayoutView="100" workbookViewId="0">
      <selection activeCell="B2" sqref="B2:H2"/>
    </sheetView>
  </sheetViews>
  <sheetFormatPr defaultColWidth="9.140625" defaultRowHeight="15" customHeight="1" x14ac:dyDescent="0.2"/>
  <cols>
    <col min="1" max="1" width="7.5703125" style="1" customWidth="1"/>
    <col min="2" max="2" width="46.7109375" style="1" customWidth="1"/>
    <col min="3" max="4" width="9.5703125" style="22" customWidth="1"/>
    <col min="5" max="5" width="12.5703125" style="22" customWidth="1"/>
    <col min="6" max="6" width="15.140625" style="1" customWidth="1"/>
    <col min="7" max="8" width="13.42578125" style="1" customWidth="1"/>
    <col min="9" max="16384" width="9.140625" style="1"/>
  </cols>
  <sheetData>
    <row r="1" spans="1:8" ht="14.25" x14ac:dyDescent="0.2">
      <c r="C1" s="34"/>
      <c r="D1" s="49" t="s">
        <v>28</v>
      </c>
      <c r="E1" s="49"/>
      <c r="F1" s="49"/>
      <c r="G1" s="49"/>
      <c r="H1" s="49"/>
    </row>
    <row r="2" spans="1:8" ht="20.25" customHeight="1" x14ac:dyDescent="0.2">
      <c r="A2" s="2"/>
      <c r="B2" s="52" t="s">
        <v>66</v>
      </c>
      <c r="C2" s="52"/>
      <c r="D2" s="52"/>
      <c r="E2" s="52"/>
      <c r="F2" s="52"/>
      <c r="G2" s="52"/>
      <c r="H2" s="52"/>
    </row>
    <row r="3" spans="1:8" ht="21.75" customHeight="1" x14ac:dyDescent="0.2">
      <c r="A3" s="2"/>
      <c r="B3" s="35"/>
      <c r="C3" s="50" t="s">
        <v>0</v>
      </c>
      <c r="D3" s="50"/>
      <c r="E3" s="50"/>
      <c r="F3" s="50"/>
      <c r="G3" s="50"/>
      <c r="H3" s="50"/>
    </row>
    <row r="4" spans="1:8" ht="26.45" customHeight="1" x14ac:dyDescent="0.2">
      <c r="A4" s="2"/>
      <c r="B4" s="35"/>
      <c r="C4" s="36"/>
      <c r="D4" s="51" t="s">
        <v>24</v>
      </c>
      <c r="E4" s="51"/>
      <c r="F4" s="51"/>
      <c r="G4" s="51"/>
      <c r="H4" s="51"/>
    </row>
    <row r="5" spans="1:8" ht="26.45" customHeight="1" thickBot="1" x14ac:dyDescent="0.25">
      <c r="A5" s="53" t="s">
        <v>29</v>
      </c>
      <c r="B5" s="53"/>
      <c r="C5" s="53"/>
      <c r="D5" s="53"/>
      <c r="E5" s="53"/>
      <c r="F5" s="53"/>
      <c r="G5" s="53"/>
      <c r="H5" s="53"/>
    </row>
    <row r="6" spans="1:8" ht="82.5" customHeight="1" x14ac:dyDescent="0.2">
      <c r="A6" s="3" t="s">
        <v>1</v>
      </c>
      <c r="B6" s="4" t="s">
        <v>26</v>
      </c>
      <c r="C6" s="4" t="s">
        <v>15</v>
      </c>
      <c r="D6" s="4" t="s">
        <v>16</v>
      </c>
      <c r="E6" s="5" t="s">
        <v>14</v>
      </c>
      <c r="F6" s="5" t="s">
        <v>22</v>
      </c>
      <c r="G6" s="5" t="s">
        <v>13</v>
      </c>
      <c r="H6" s="6" t="s">
        <v>23</v>
      </c>
    </row>
    <row r="7" spans="1:8" s="11" customFormat="1" thickBot="1" x14ac:dyDescent="0.25">
      <c r="A7" s="7">
        <v>1</v>
      </c>
      <c r="B7" s="9">
        <v>2</v>
      </c>
      <c r="C7" s="9">
        <v>3</v>
      </c>
      <c r="D7" s="9">
        <v>4</v>
      </c>
      <c r="E7" s="8">
        <v>5</v>
      </c>
      <c r="F7" s="9">
        <v>6</v>
      </c>
      <c r="G7" s="9">
        <v>7</v>
      </c>
      <c r="H7" s="10">
        <v>8</v>
      </c>
    </row>
    <row r="8" spans="1:8" s="11" customFormat="1" ht="21.75" customHeight="1" x14ac:dyDescent="0.25">
      <c r="A8" s="26">
        <v>1</v>
      </c>
      <c r="B8" s="27" t="s">
        <v>33</v>
      </c>
      <c r="C8" s="32" t="s">
        <v>17</v>
      </c>
      <c r="D8" s="32">
        <v>2</v>
      </c>
      <c r="E8" s="28">
        <v>0</v>
      </c>
      <c r="F8" s="29">
        <f>E8*1.2</f>
        <v>0</v>
      </c>
      <c r="G8" s="29">
        <f>D8*E8</f>
        <v>0</v>
      </c>
      <c r="H8" s="30">
        <f>D8*F8</f>
        <v>0</v>
      </c>
    </row>
    <row r="9" spans="1:8" s="11" customFormat="1" ht="29.25" customHeight="1" x14ac:dyDescent="0.25">
      <c r="A9" s="12">
        <v>2</v>
      </c>
      <c r="B9" s="31" t="s">
        <v>34</v>
      </c>
      <c r="C9" s="33" t="s">
        <v>17</v>
      </c>
      <c r="D9" s="33">
        <v>1</v>
      </c>
      <c r="E9" s="13">
        <v>0</v>
      </c>
      <c r="F9" s="14">
        <f>E9*1.2</f>
        <v>0</v>
      </c>
      <c r="G9" s="29">
        <f>D9*E9</f>
        <v>0</v>
      </c>
      <c r="H9" s="30">
        <f>D9*F9</f>
        <v>0</v>
      </c>
    </row>
    <row r="10" spans="1:8" s="11" customFormat="1" ht="29.25" customHeight="1" x14ac:dyDescent="0.25">
      <c r="A10" s="12">
        <v>3</v>
      </c>
      <c r="B10" s="41" t="s">
        <v>35</v>
      </c>
      <c r="C10" s="33" t="s">
        <v>17</v>
      </c>
      <c r="D10" s="33">
        <v>1</v>
      </c>
      <c r="E10" s="13">
        <v>0</v>
      </c>
      <c r="F10" s="14">
        <f t="shared" ref="F10:F11" si="0">E10*1.2</f>
        <v>0</v>
      </c>
      <c r="G10" s="29">
        <f t="shared" ref="G10" si="1">D10*E10</f>
        <v>0</v>
      </c>
      <c r="H10" s="30">
        <f>D10*F10</f>
        <v>0</v>
      </c>
    </row>
    <row r="11" spans="1:8" s="11" customFormat="1" ht="29.25" customHeight="1" x14ac:dyDescent="0.25">
      <c r="A11" s="12">
        <v>4</v>
      </c>
      <c r="B11" s="31" t="s">
        <v>36</v>
      </c>
      <c r="C11" s="33" t="s">
        <v>17</v>
      </c>
      <c r="D11" s="33">
        <v>2</v>
      </c>
      <c r="E11" s="13">
        <v>0</v>
      </c>
      <c r="F11" s="14">
        <f t="shared" si="0"/>
        <v>0</v>
      </c>
      <c r="G11" s="29">
        <f>D11*E11</f>
        <v>0</v>
      </c>
      <c r="H11" s="30">
        <f>D11*F11</f>
        <v>0</v>
      </c>
    </row>
    <row r="12" spans="1:8" s="11" customFormat="1" ht="21.75" customHeight="1" x14ac:dyDescent="0.25">
      <c r="A12" s="12">
        <v>5</v>
      </c>
      <c r="B12" s="41" t="s">
        <v>37</v>
      </c>
      <c r="C12" s="33" t="s">
        <v>17</v>
      </c>
      <c r="D12" s="33">
        <v>2</v>
      </c>
      <c r="E12" s="13">
        <v>0</v>
      </c>
      <c r="F12" s="14">
        <f t="shared" ref="F12:F34" si="2">E12*1.2</f>
        <v>0</v>
      </c>
      <c r="G12" s="29">
        <f t="shared" ref="G12:G34" si="3">D12*E12</f>
        <v>0</v>
      </c>
      <c r="H12" s="30">
        <f t="shared" ref="H12:H34" si="4">D12*F12</f>
        <v>0</v>
      </c>
    </row>
    <row r="13" spans="1:8" s="11" customFormat="1" ht="21.75" customHeight="1" x14ac:dyDescent="0.25">
      <c r="A13" s="12">
        <v>6</v>
      </c>
      <c r="B13" s="31" t="s">
        <v>38</v>
      </c>
      <c r="C13" s="33" t="s">
        <v>17</v>
      </c>
      <c r="D13" s="33">
        <v>2</v>
      </c>
      <c r="E13" s="13">
        <v>0</v>
      </c>
      <c r="F13" s="14">
        <f t="shared" si="2"/>
        <v>0</v>
      </c>
      <c r="G13" s="29">
        <f t="shared" si="3"/>
        <v>0</v>
      </c>
      <c r="H13" s="30">
        <f t="shared" si="4"/>
        <v>0</v>
      </c>
    </row>
    <row r="14" spans="1:8" s="11" customFormat="1" ht="21.75" customHeight="1" x14ac:dyDescent="0.25">
      <c r="A14" s="12">
        <v>7</v>
      </c>
      <c r="B14" s="41" t="s">
        <v>39</v>
      </c>
      <c r="C14" s="33" t="s">
        <v>17</v>
      </c>
      <c r="D14" s="33">
        <v>1</v>
      </c>
      <c r="E14" s="13">
        <v>0</v>
      </c>
      <c r="F14" s="14">
        <f t="shared" si="2"/>
        <v>0</v>
      </c>
      <c r="G14" s="29">
        <f t="shared" si="3"/>
        <v>0</v>
      </c>
      <c r="H14" s="30">
        <f t="shared" si="4"/>
        <v>0</v>
      </c>
    </row>
    <row r="15" spans="1:8" s="11" customFormat="1" ht="30.75" customHeight="1" x14ac:dyDescent="0.25">
      <c r="A15" s="12">
        <v>8</v>
      </c>
      <c r="B15" s="31" t="s">
        <v>40</v>
      </c>
      <c r="C15" s="33" t="s">
        <v>17</v>
      </c>
      <c r="D15" s="33">
        <v>1</v>
      </c>
      <c r="E15" s="13">
        <v>0</v>
      </c>
      <c r="F15" s="14">
        <f t="shared" si="2"/>
        <v>0</v>
      </c>
      <c r="G15" s="29">
        <f t="shared" si="3"/>
        <v>0</v>
      </c>
      <c r="H15" s="30">
        <f t="shared" si="4"/>
        <v>0</v>
      </c>
    </row>
    <row r="16" spans="1:8" s="11" customFormat="1" ht="21.75" customHeight="1" x14ac:dyDescent="0.25">
      <c r="A16" s="12">
        <v>9</v>
      </c>
      <c r="B16" s="41" t="s">
        <v>41</v>
      </c>
      <c r="C16" s="33" t="s">
        <v>17</v>
      </c>
      <c r="D16" s="33">
        <v>2</v>
      </c>
      <c r="E16" s="13">
        <v>0</v>
      </c>
      <c r="F16" s="14">
        <f t="shared" si="2"/>
        <v>0</v>
      </c>
      <c r="G16" s="29">
        <f t="shared" si="3"/>
        <v>0</v>
      </c>
      <c r="H16" s="30">
        <f t="shared" si="4"/>
        <v>0</v>
      </c>
    </row>
    <row r="17" spans="1:8" s="11" customFormat="1" ht="43.5" customHeight="1" x14ac:dyDescent="0.25">
      <c r="A17" s="12">
        <v>10</v>
      </c>
      <c r="B17" s="31" t="s">
        <v>42</v>
      </c>
      <c r="C17" s="33" t="s">
        <v>17</v>
      </c>
      <c r="D17" s="33">
        <v>1</v>
      </c>
      <c r="E17" s="13">
        <v>0</v>
      </c>
      <c r="F17" s="14">
        <f t="shared" si="2"/>
        <v>0</v>
      </c>
      <c r="G17" s="29">
        <f t="shared" si="3"/>
        <v>0</v>
      </c>
      <c r="H17" s="30">
        <f t="shared" si="4"/>
        <v>0</v>
      </c>
    </row>
    <row r="18" spans="1:8" s="11" customFormat="1" ht="21.75" customHeight="1" x14ac:dyDescent="0.25">
      <c r="A18" s="12">
        <v>11</v>
      </c>
      <c r="B18" s="41" t="s">
        <v>43</v>
      </c>
      <c r="C18" s="33" t="s">
        <v>17</v>
      </c>
      <c r="D18" s="33">
        <v>1</v>
      </c>
      <c r="E18" s="13">
        <v>0</v>
      </c>
      <c r="F18" s="14">
        <f t="shared" si="2"/>
        <v>0</v>
      </c>
      <c r="G18" s="29">
        <f t="shared" si="3"/>
        <v>0</v>
      </c>
      <c r="H18" s="30">
        <f t="shared" si="4"/>
        <v>0</v>
      </c>
    </row>
    <row r="19" spans="1:8" s="11" customFormat="1" ht="29.25" customHeight="1" x14ac:dyDescent="0.25">
      <c r="A19" s="12">
        <v>12</v>
      </c>
      <c r="B19" s="31" t="s">
        <v>44</v>
      </c>
      <c r="C19" s="33" t="s">
        <v>17</v>
      </c>
      <c r="D19" s="33">
        <v>1</v>
      </c>
      <c r="E19" s="13">
        <v>0</v>
      </c>
      <c r="F19" s="14">
        <f t="shared" si="2"/>
        <v>0</v>
      </c>
      <c r="G19" s="29">
        <f t="shared" si="3"/>
        <v>0</v>
      </c>
      <c r="H19" s="30">
        <f t="shared" si="4"/>
        <v>0</v>
      </c>
    </row>
    <row r="20" spans="1:8" s="11" customFormat="1" ht="21.75" customHeight="1" x14ac:dyDescent="0.25">
      <c r="A20" s="12">
        <v>13</v>
      </c>
      <c r="B20" s="41" t="s">
        <v>45</v>
      </c>
      <c r="C20" s="33" t="s">
        <v>17</v>
      </c>
      <c r="D20" s="33">
        <v>2</v>
      </c>
      <c r="E20" s="13">
        <v>0</v>
      </c>
      <c r="F20" s="14">
        <f t="shared" si="2"/>
        <v>0</v>
      </c>
      <c r="G20" s="29">
        <f t="shared" si="3"/>
        <v>0</v>
      </c>
      <c r="H20" s="30">
        <f t="shared" si="4"/>
        <v>0</v>
      </c>
    </row>
    <row r="21" spans="1:8" s="11" customFormat="1" ht="29.25" customHeight="1" x14ac:dyDescent="0.25">
      <c r="A21" s="12">
        <v>14</v>
      </c>
      <c r="B21" s="31" t="s">
        <v>46</v>
      </c>
      <c r="C21" s="33" t="s">
        <v>17</v>
      </c>
      <c r="D21" s="33">
        <v>4</v>
      </c>
      <c r="E21" s="13">
        <v>0</v>
      </c>
      <c r="F21" s="14">
        <f t="shared" si="2"/>
        <v>0</v>
      </c>
      <c r="G21" s="29">
        <f t="shared" si="3"/>
        <v>0</v>
      </c>
      <c r="H21" s="30">
        <f t="shared" si="4"/>
        <v>0</v>
      </c>
    </row>
    <row r="22" spans="1:8" s="11" customFormat="1" ht="29.25" customHeight="1" x14ac:dyDescent="0.25">
      <c r="A22" s="12">
        <v>15</v>
      </c>
      <c r="B22" s="41" t="s">
        <v>64</v>
      </c>
      <c r="C22" s="33" t="s">
        <v>17</v>
      </c>
      <c r="D22" s="33">
        <v>6</v>
      </c>
      <c r="E22" s="13">
        <v>0</v>
      </c>
      <c r="F22" s="14">
        <f t="shared" si="2"/>
        <v>0</v>
      </c>
      <c r="G22" s="29">
        <f t="shared" si="3"/>
        <v>0</v>
      </c>
      <c r="H22" s="30">
        <f t="shared" si="4"/>
        <v>0</v>
      </c>
    </row>
    <row r="23" spans="1:8" s="11" customFormat="1" ht="21.75" customHeight="1" x14ac:dyDescent="0.25">
      <c r="A23" s="12">
        <v>16</v>
      </c>
      <c r="B23" s="41" t="s">
        <v>47</v>
      </c>
      <c r="C23" s="33" t="s">
        <v>17</v>
      </c>
      <c r="D23" s="33">
        <v>2</v>
      </c>
      <c r="E23" s="13">
        <v>0</v>
      </c>
      <c r="F23" s="14">
        <f t="shared" si="2"/>
        <v>0</v>
      </c>
      <c r="G23" s="29">
        <f t="shared" si="3"/>
        <v>0</v>
      </c>
      <c r="H23" s="30">
        <f t="shared" si="4"/>
        <v>0</v>
      </c>
    </row>
    <row r="24" spans="1:8" s="11" customFormat="1" ht="21.75" customHeight="1" x14ac:dyDescent="0.25">
      <c r="A24" s="12">
        <v>17</v>
      </c>
      <c r="B24" s="31" t="s">
        <v>48</v>
      </c>
      <c r="C24" s="33" t="s">
        <v>17</v>
      </c>
      <c r="D24" s="33">
        <v>3</v>
      </c>
      <c r="E24" s="13">
        <v>0</v>
      </c>
      <c r="F24" s="14">
        <f t="shared" si="2"/>
        <v>0</v>
      </c>
      <c r="G24" s="29">
        <f t="shared" si="3"/>
        <v>0</v>
      </c>
      <c r="H24" s="30">
        <f t="shared" si="4"/>
        <v>0</v>
      </c>
    </row>
    <row r="25" spans="1:8" s="11" customFormat="1" ht="21.75" customHeight="1" x14ac:dyDescent="0.25">
      <c r="A25" s="12">
        <v>18</v>
      </c>
      <c r="B25" s="41" t="s">
        <v>49</v>
      </c>
      <c r="C25" s="33" t="s">
        <v>17</v>
      </c>
      <c r="D25" s="33">
        <v>2</v>
      </c>
      <c r="E25" s="13">
        <v>0</v>
      </c>
      <c r="F25" s="14">
        <f t="shared" si="2"/>
        <v>0</v>
      </c>
      <c r="G25" s="29">
        <f t="shared" si="3"/>
        <v>0</v>
      </c>
      <c r="H25" s="30">
        <f t="shared" si="4"/>
        <v>0</v>
      </c>
    </row>
    <row r="26" spans="1:8" s="11" customFormat="1" ht="21.75" customHeight="1" x14ac:dyDescent="0.25">
      <c r="A26" s="12">
        <v>19</v>
      </c>
      <c r="B26" s="31" t="s">
        <v>50</v>
      </c>
      <c r="C26" s="33" t="s">
        <v>17</v>
      </c>
      <c r="D26" s="33">
        <v>2</v>
      </c>
      <c r="E26" s="13">
        <v>0</v>
      </c>
      <c r="F26" s="14">
        <f t="shared" si="2"/>
        <v>0</v>
      </c>
      <c r="G26" s="29">
        <f t="shared" si="3"/>
        <v>0</v>
      </c>
      <c r="H26" s="30">
        <f t="shared" si="4"/>
        <v>0</v>
      </c>
    </row>
    <row r="27" spans="1:8" s="11" customFormat="1" ht="21.75" customHeight="1" x14ac:dyDescent="0.25">
      <c r="A27" s="12">
        <v>20</v>
      </c>
      <c r="B27" s="41" t="s">
        <v>51</v>
      </c>
      <c r="C27" s="33" t="s">
        <v>17</v>
      </c>
      <c r="D27" s="33">
        <v>1</v>
      </c>
      <c r="E27" s="13">
        <v>0</v>
      </c>
      <c r="F27" s="14">
        <f t="shared" si="2"/>
        <v>0</v>
      </c>
      <c r="G27" s="29">
        <f t="shared" si="3"/>
        <v>0</v>
      </c>
      <c r="H27" s="30">
        <f t="shared" si="4"/>
        <v>0</v>
      </c>
    </row>
    <row r="28" spans="1:8" s="11" customFormat="1" ht="30" customHeight="1" x14ac:dyDescent="0.25">
      <c r="A28" s="12">
        <v>21</v>
      </c>
      <c r="B28" s="31" t="s">
        <v>52</v>
      </c>
      <c r="C28" s="33" t="s">
        <v>17</v>
      </c>
      <c r="D28" s="33">
        <v>2</v>
      </c>
      <c r="E28" s="13">
        <v>0</v>
      </c>
      <c r="F28" s="14">
        <f t="shared" si="2"/>
        <v>0</v>
      </c>
      <c r="G28" s="29">
        <f t="shared" si="3"/>
        <v>0</v>
      </c>
      <c r="H28" s="30">
        <f t="shared" si="4"/>
        <v>0</v>
      </c>
    </row>
    <row r="29" spans="1:8" s="11" customFormat="1" ht="21.75" customHeight="1" x14ac:dyDescent="0.25">
      <c r="A29" s="12">
        <v>22</v>
      </c>
      <c r="B29" s="41" t="s">
        <v>53</v>
      </c>
      <c r="C29" s="33" t="s">
        <v>17</v>
      </c>
      <c r="D29" s="33">
        <v>2</v>
      </c>
      <c r="E29" s="13">
        <v>0</v>
      </c>
      <c r="F29" s="14">
        <f t="shared" si="2"/>
        <v>0</v>
      </c>
      <c r="G29" s="29">
        <f t="shared" si="3"/>
        <v>0</v>
      </c>
      <c r="H29" s="30">
        <f t="shared" si="4"/>
        <v>0</v>
      </c>
    </row>
    <row r="30" spans="1:8" s="11" customFormat="1" ht="21.75" customHeight="1" x14ac:dyDescent="0.25">
      <c r="A30" s="12">
        <v>23</v>
      </c>
      <c r="B30" s="31" t="s">
        <v>54</v>
      </c>
      <c r="C30" s="33" t="s">
        <v>17</v>
      </c>
      <c r="D30" s="33">
        <v>6</v>
      </c>
      <c r="E30" s="13">
        <v>0</v>
      </c>
      <c r="F30" s="14">
        <f t="shared" si="2"/>
        <v>0</v>
      </c>
      <c r="G30" s="29">
        <f t="shared" si="3"/>
        <v>0</v>
      </c>
      <c r="H30" s="30">
        <f t="shared" si="4"/>
        <v>0</v>
      </c>
    </row>
    <row r="31" spans="1:8" s="11" customFormat="1" ht="28.5" customHeight="1" x14ac:dyDescent="0.25">
      <c r="A31" s="12">
        <v>24</v>
      </c>
      <c r="B31" s="41" t="s">
        <v>55</v>
      </c>
      <c r="C31" s="33" t="s">
        <v>17</v>
      </c>
      <c r="D31" s="33">
        <v>1</v>
      </c>
      <c r="E31" s="13">
        <v>0</v>
      </c>
      <c r="F31" s="14">
        <f t="shared" si="2"/>
        <v>0</v>
      </c>
      <c r="G31" s="29">
        <f t="shared" si="3"/>
        <v>0</v>
      </c>
      <c r="H31" s="30">
        <f t="shared" si="4"/>
        <v>0</v>
      </c>
    </row>
    <row r="32" spans="1:8" s="11" customFormat="1" ht="21.75" customHeight="1" x14ac:dyDescent="0.25">
      <c r="A32" s="12">
        <v>25</v>
      </c>
      <c r="B32" s="31" t="s">
        <v>56</v>
      </c>
      <c r="C32" s="33" t="s">
        <v>17</v>
      </c>
      <c r="D32" s="33">
        <v>1</v>
      </c>
      <c r="E32" s="13">
        <v>0</v>
      </c>
      <c r="F32" s="14">
        <f t="shared" si="2"/>
        <v>0</v>
      </c>
      <c r="G32" s="29">
        <f t="shared" si="3"/>
        <v>0</v>
      </c>
      <c r="H32" s="30">
        <f t="shared" si="4"/>
        <v>0</v>
      </c>
    </row>
    <row r="33" spans="1:8" s="11" customFormat="1" ht="21.75" customHeight="1" x14ac:dyDescent="0.25">
      <c r="A33" s="12">
        <v>26</v>
      </c>
      <c r="B33" s="41" t="s">
        <v>57</v>
      </c>
      <c r="C33" s="33" t="s">
        <v>17</v>
      </c>
      <c r="D33" s="33">
        <v>1</v>
      </c>
      <c r="E33" s="13">
        <v>0</v>
      </c>
      <c r="F33" s="14">
        <f t="shared" si="2"/>
        <v>0</v>
      </c>
      <c r="G33" s="29">
        <f t="shared" si="3"/>
        <v>0</v>
      </c>
      <c r="H33" s="30">
        <f t="shared" si="4"/>
        <v>0</v>
      </c>
    </row>
    <row r="34" spans="1:8" s="11" customFormat="1" ht="21.75" customHeight="1" x14ac:dyDescent="0.25">
      <c r="A34" s="12">
        <v>27</v>
      </c>
      <c r="B34" s="31" t="s">
        <v>58</v>
      </c>
      <c r="C34" s="33" t="s">
        <v>17</v>
      </c>
      <c r="D34" s="33">
        <v>1</v>
      </c>
      <c r="E34" s="13">
        <v>0</v>
      </c>
      <c r="F34" s="14">
        <f t="shared" si="2"/>
        <v>0</v>
      </c>
      <c r="G34" s="29">
        <f t="shared" si="3"/>
        <v>0</v>
      </c>
      <c r="H34" s="30">
        <f t="shared" si="4"/>
        <v>0</v>
      </c>
    </row>
    <row r="35" spans="1:8" s="11" customFormat="1" ht="21.75" customHeight="1" x14ac:dyDescent="0.25">
      <c r="A35" s="12">
        <v>28</v>
      </c>
      <c r="B35" s="41" t="s">
        <v>59</v>
      </c>
      <c r="C35" s="33" t="s">
        <v>17</v>
      </c>
      <c r="D35" s="33">
        <v>1</v>
      </c>
      <c r="E35" s="13">
        <v>0</v>
      </c>
      <c r="F35" s="14">
        <f t="shared" ref="F35:F39" si="5">E35*1.2</f>
        <v>0</v>
      </c>
      <c r="G35" s="29">
        <f t="shared" ref="G35:G39" si="6">D35*E35</f>
        <v>0</v>
      </c>
      <c r="H35" s="30">
        <f t="shared" ref="H35:H39" si="7">D35*F35</f>
        <v>0</v>
      </c>
    </row>
    <row r="36" spans="1:8" s="11" customFormat="1" ht="32.25" customHeight="1" x14ac:dyDescent="0.25">
      <c r="A36" s="12">
        <v>29</v>
      </c>
      <c r="B36" s="31" t="s">
        <v>60</v>
      </c>
      <c r="C36" s="33" t="s">
        <v>17</v>
      </c>
      <c r="D36" s="33">
        <v>1</v>
      </c>
      <c r="E36" s="13">
        <v>0</v>
      </c>
      <c r="F36" s="14">
        <f t="shared" si="5"/>
        <v>0</v>
      </c>
      <c r="G36" s="29">
        <f t="shared" si="6"/>
        <v>0</v>
      </c>
      <c r="H36" s="30">
        <f t="shared" si="7"/>
        <v>0</v>
      </c>
    </row>
    <row r="37" spans="1:8" s="11" customFormat="1" ht="21.75" customHeight="1" x14ac:dyDescent="0.25">
      <c r="A37" s="12">
        <v>30</v>
      </c>
      <c r="B37" s="41" t="s">
        <v>63</v>
      </c>
      <c r="C37" s="33" t="s">
        <v>17</v>
      </c>
      <c r="D37" s="33">
        <v>2</v>
      </c>
      <c r="E37" s="13">
        <v>0</v>
      </c>
      <c r="F37" s="14">
        <f t="shared" si="5"/>
        <v>0</v>
      </c>
      <c r="G37" s="29">
        <f t="shared" si="6"/>
        <v>0</v>
      </c>
      <c r="H37" s="30">
        <f t="shared" si="7"/>
        <v>0</v>
      </c>
    </row>
    <row r="38" spans="1:8" s="11" customFormat="1" ht="21.75" customHeight="1" x14ac:dyDescent="0.25">
      <c r="A38" s="12">
        <v>31</v>
      </c>
      <c r="B38" s="31" t="s">
        <v>61</v>
      </c>
      <c r="C38" s="33" t="s">
        <v>17</v>
      </c>
      <c r="D38" s="33">
        <v>1</v>
      </c>
      <c r="E38" s="13">
        <v>0</v>
      </c>
      <c r="F38" s="14">
        <f t="shared" si="5"/>
        <v>0</v>
      </c>
      <c r="G38" s="29">
        <f t="shared" si="6"/>
        <v>0</v>
      </c>
      <c r="H38" s="30">
        <f t="shared" si="7"/>
        <v>0</v>
      </c>
    </row>
    <row r="39" spans="1:8" s="11" customFormat="1" ht="21.75" customHeight="1" thickBot="1" x14ac:dyDescent="0.3">
      <c r="A39" s="12">
        <v>32</v>
      </c>
      <c r="B39" s="41" t="s">
        <v>62</v>
      </c>
      <c r="C39" s="33" t="s">
        <v>17</v>
      </c>
      <c r="D39" s="33">
        <v>2</v>
      </c>
      <c r="E39" s="13">
        <v>0</v>
      </c>
      <c r="F39" s="14">
        <f t="shared" si="5"/>
        <v>0</v>
      </c>
      <c r="G39" s="29">
        <f t="shared" si="6"/>
        <v>0</v>
      </c>
      <c r="H39" s="30">
        <f t="shared" si="7"/>
        <v>0</v>
      </c>
    </row>
    <row r="40" spans="1:8" s="18" customFormat="1" x14ac:dyDescent="0.2">
      <c r="A40" s="47" t="s">
        <v>12</v>
      </c>
      <c r="B40" s="48"/>
      <c r="C40" s="15" t="s">
        <v>3</v>
      </c>
      <c r="D40" s="15" t="s">
        <v>3</v>
      </c>
      <c r="E40" s="15" t="s">
        <v>3</v>
      </c>
      <c r="F40" s="15" t="s">
        <v>3</v>
      </c>
      <c r="G40" s="16">
        <f>SUM(G8:G39)</f>
        <v>0</v>
      </c>
      <c r="H40" s="17">
        <f>SUM(H8:H39)</f>
        <v>0</v>
      </c>
    </row>
    <row r="41" spans="1:8" s="18" customFormat="1" ht="15.75" thickBot="1" x14ac:dyDescent="0.25">
      <c r="A41" s="45" t="s">
        <v>2</v>
      </c>
      <c r="B41" s="46"/>
      <c r="C41" s="42" t="s">
        <v>3</v>
      </c>
      <c r="D41" s="42" t="s">
        <v>3</v>
      </c>
      <c r="E41" s="42" t="s">
        <v>3</v>
      </c>
      <c r="F41" s="42" t="s">
        <v>3</v>
      </c>
      <c r="G41" s="43"/>
      <c r="H41" s="44">
        <f>G41*1.2</f>
        <v>0</v>
      </c>
    </row>
    <row r="42" spans="1:8" s="18" customFormat="1" ht="15.75" thickBot="1" x14ac:dyDescent="0.25">
      <c r="A42" s="57" t="s">
        <v>4</v>
      </c>
      <c r="B42" s="58"/>
      <c r="C42" s="38" t="s">
        <v>3</v>
      </c>
      <c r="D42" s="38" t="s">
        <v>3</v>
      </c>
      <c r="E42" s="38" t="s">
        <v>3</v>
      </c>
      <c r="F42" s="38" t="s">
        <v>3</v>
      </c>
      <c r="G42" s="39">
        <f>SUM(G40:G41)</f>
        <v>0</v>
      </c>
      <c r="H42" s="40">
        <f>SUM(H40:H41)</f>
        <v>0</v>
      </c>
    </row>
    <row r="43" spans="1:8" s="18" customFormat="1" ht="33" customHeight="1" x14ac:dyDescent="0.2">
      <c r="A43" s="65" t="s">
        <v>19</v>
      </c>
      <c r="B43" s="66"/>
      <c r="C43" s="59" t="s">
        <v>30</v>
      </c>
      <c r="D43" s="59"/>
      <c r="E43" s="59"/>
      <c r="F43" s="59"/>
      <c r="G43" s="59"/>
      <c r="H43" s="60"/>
    </row>
    <row r="44" spans="1:8" s="18" customFormat="1" ht="77.25" customHeight="1" x14ac:dyDescent="0.2">
      <c r="A44" s="67" t="s">
        <v>18</v>
      </c>
      <c r="B44" s="68"/>
      <c r="C44" s="61" t="s">
        <v>65</v>
      </c>
      <c r="D44" s="61"/>
      <c r="E44" s="61"/>
      <c r="F44" s="61"/>
      <c r="G44" s="61"/>
      <c r="H44" s="62"/>
    </row>
    <row r="45" spans="1:8" s="18" customFormat="1" ht="91.5" customHeight="1" x14ac:dyDescent="0.2">
      <c r="A45" s="67" t="s">
        <v>5</v>
      </c>
      <c r="B45" s="68"/>
      <c r="C45" s="61" t="s">
        <v>31</v>
      </c>
      <c r="D45" s="61"/>
      <c r="E45" s="61"/>
      <c r="F45" s="61"/>
      <c r="G45" s="61"/>
      <c r="H45" s="62"/>
    </row>
    <row r="46" spans="1:8" s="18" customFormat="1" ht="30" customHeight="1" x14ac:dyDescent="0.2">
      <c r="A46" s="67" t="s">
        <v>6</v>
      </c>
      <c r="B46" s="68"/>
      <c r="C46" s="61" t="s">
        <v>25</v>
      </c>
      <c r="D46" s="61"/>
      <c r="E46" s="61"/>
      <c r="F46" s="61"/>
      <c r="G46" s="61"/>
      <c r="H46" s="62"/>
    </row>
    <row r="47" spans="1:8" s="18" customFormat="1" ht="30.75" customHeight="1" thickBot="1" x14ac:dyDescent="0.25">
      <c r="A47" s="69" t="s">
        <v>7</v>
      </c>
      <c r="B47" s="70"/>
      <c r="C47" s="63" t="s">
        <v>21</v>
      </c>
      <c r="D47" s="63"/>
      <c r="E47" s="63"/>
      <c r="F47" s="63"/>
      <c r="G47" s="63"/>
      <c r="H47" s="64"/>
    </row>
    <row r="48" spans="1:8" ht="36.75" customHeight="1" x14ac:dyDescent="0.2">
      <c r="A48" s="55" t="s">
        <v>27</v>
      </c>
      <c r="B48" s="55"/>
      <c r="C48" s="55"/>
      <c r="D48" s="55"/>
      <c r="E48" s="55"/>
      <c r="F48" s="55"/>
      <c r="G48" s="55"/>
      <c r="H48" s="55"/>
    </row>
    <row r="49" spans="1:8" ht="18" customHeight="1" x14ac:dyDescent="0.2">
      <c r="A49" s="56" t="s">
        <v>20</v>
      </c>
      <c r="B49" s="56"/>
      <c r="C49" s="56"/>
      <c r="D49" s="56"/>
      <c r="E49" s="56"/>
      <c r="F49" s="56"/>
      <c r="G49" s="56"/>
      <c r="H49" s="56"/>
    </row>
    <row r="50" spans="1:8" ht="63.75" customHeight="1" x14ac:dyDescent="0.2">
      <c r="A50" s="56" t="s">
        <v>32</v>
      </c>
      <c r="B50" s="56"/>
      <c r="C50" s="56"/>
      <c r="D50" s="56"/>
      <c r="E50" s="56"/>
      <c r="F50" s="56"/>
      <c r="G50" s="56"/>
      <c r="H50" s="56"/>
    </row>
    <row r="51" spans="1:8" ht="9.6" customHeight="1" x14ac:dyDescent="0.25">
      <c r="B51" s="20"/>
      <c r="C51" s="19"/>
      <c r="D51" s="19"/>
      <c r="E51" s="19"/>
      <c r="F51" s="21"/>
      <c r="G51" s="21"/>
      <c r="H51" s="21"/>
    </row>
    <row r="52" spans="1:8" ht="14.25" x14ac:dyDescent="0.2">
      <c r="A52" s="1" t="s">
        <v>8</v>
      </c>
      <c r="C52" s="1" t="s">
        <v>9</v>
      </c>
    </row>
    <row r="53" spans="1:8" ht="13.7" customHeight="1" x14ac:dyDescent="0.2">
      <c r="B53" s="37" t="s">
        <v>10</v>
      </c>
      <c r="C53" s="23"/>
      <c r="D53" s="23"/>
      <c r="E53" s="23"/>
      <c r="F53" s="24"/>
      <c r="G53" s="24"/>
      <c r="H53" s="24"/>
    </row>
    <row r="54" spans="1:8" ht="14.25" x14ac:dyDescent="0.2">
      <c r="A54" s="11" t="s">
        <v>11</v>
      </c>
      <c r="B54" s="11"/>
    </row>
    <row r="55" spans="1:8" ht="30.75" customHeight="1" x14ac:dyDescent="0.2">
      <c r="B55" s="25"/>
      <c r="C55" s="54"/>
      <c r="D55" s="54"/>
      <c r="E55" s="54"/>
      <c r="F55" s="54"/>
      <c r="G55" s="54"/>
      <c r="H55" s="54"/>
    </row>
    <row r="56" spans="1:8" ht="14.25" x14ac:dyDescent="0.2"/>
    <row r="57" spans="1:8" ht="14.25" x14ac:dyDescent="0.2">
      <c r="B57" s="25"/>
      <c r="C57" s="25"/>
      <c r="D57" s="25"/>
      <c r="E57" s="25"/>
    </row>
  </sheetData>
  <mergeCells count="22">
    <mergeCell ref="C55:H55"/>
    <mergeCell ref="A48:H48"/>
    <mergeCell ref="A49:H49"/>
    <mergeCell ref="A50:H50"/>
    <mergeCell ref="A42:B42"/>
    <mergeCell ref="C43:H43"/>
    <mergeCell ref="C44:H44"/>
    <mergeCell ref="C45:H45"/>
    <mergeCell ref="C46:H46"/>
    <mergeCell ref="C47:H47"/>
    <mergeCell ref="A43:B43"/>
    <mergeCell ref="A44:B44"/>
    <mergeCell ref="A45:B45"/>
    <mergeCell ref="A46:B46"/>
    <mergeCell ref="A47:B47"/>
    <mergeCell ref="A41:B41"/>
    <mergeCell ref="A40:B40"/>
    <mergeCell ref="D1:H1"/>
    <mergeCell ref="C3:H3"/>
    <mergeCell ref="D4:H4"/>
    <mergeCell ref="B2:H2"/>
    <mergeCell ref="A5:H5"/>
  </mergeCells>
  <pageMargins left="0.70866099999999987" right="0.31496099999999999" top="0.35433099999999995" bottom="0.35433099999999995" header="0.31496099999999999" footer="0.31496099999999999"/>
  <pageSetup paperSize="9" scale="72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Расшифровка КП</vt:lpstr>
      <vt:lpstr>'Расшифровка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Ava Avang</cp:lastModifiedBy>
  <cp:revision>6</cp:revision>
  <cp:lastPrinted>2025-11-26T04:40:23Z</cp:lastPrinted>
  <dcterms:created xsi:type="dcterms:W3CDTF">2015-06-05T18:19:00Z</dcterms:created>
  <dcterms:modified xsi:type="dcterms:W3CDTF">2025-11-26T08:49:38Z</dcterms:modified>
  <cp:version>1048576</cp:version>
</cp:coreProperties>
</file>