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10.2.10.12\share\Scan\Scan\Purchases\ТЕНДЕРЫ\Отборы 2026 года\20-2026 Кассовое оборудование СКК_приём КП до 21.08\изменения в ТЗ\"/>
    </mc:Choice>
  </mc:AlternateContent>
  <xr:revisionPtr revIDLastSave="0" documentId="13_ncr:1_{002EC493-ABB2-48F9-9CC8-79750033D5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иложение к Форме 1 КП" sheetId="1" r:id="rId1"/>
  </sheets>
  <definedNames>
    <definedName name="_xlnm.Print_Area" localSheetId="0">'Приложение к Форме 1 КП'!$A$1:$I$41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1" l="1"/>
  <c r="G11" i="1"/>
  <c r="I11" i="1" s="1"/>
  <c r="H11" i="1"/>
  <c r="G12" i="1"/>
  <c r="I12" i="1" s="1"/>
  <c r="H12" i="1"/>
  <c r="G13" i="1"/>
  <c r="I13" i="1" s="1"/>
  <c r="H13" i="1"/>
  <c r="G14" i="1"/>
  <c r="I14" i="1" s="1"/>
  <c r="H14" i="1"/>
  <c r="G15" i="1"/>
  <c r="I15" i="1" s="1"/>
  <c r="H15" i="1"/>
  <c r="G16" i="1"/>
  <c r="I16" i="1" s="1"/>
  <c r="H16" i="1"/>
  <c r="G17" i="1"/>
  <c r="I17" i="1" s="1"/>
  <c r="H17" i="1"/>
  <c r="G18" i="1"/>
  <c r="I18" i="1" s="1"/>
  <c r="H18" i="1"/>
  <c r="G19" i="1"/>
  <c r="I19" i="1" s="1"/>
  <c r="H19" i="1"/>
  <c r="G20" i="1"/>
  <c r="I20" i="1" s="1"/>
  <c r="H20" i="1"/>
  <c r="G21" i="1"/>
  <c r="I21" i="1" s="1"/>
  <c r="H21" i="1"/>
  <c r="H8" i="1"/>
  <c r="H22" i="1" s="1"/>
  <c r="H25" i="1" s="1"/>
  <c r="G8" i="1"/>
  <c r="I8" i="1" s="1"/>
  <c r="I22" i="1" s="1"/>
  <c r="I25" i="1" s="1"/>
  <c r="I24" i="1"/>
  <c r="G10" i="1"/>
  <c r="I10" i="1" s="1"/>
  <c r="G9" i="1"/>
  <c r="I9" i="1" s="1"/>
  <c r="H10" i="1"/>
  <c r="H9" i="1"/>
</calcChain>
</file>

<file path=xl/sharedStrings.xml><?xml version="1.0" encoding="utf-8"?>
<sst xmlns="http://schemas.openxmlformats.org/spreadsheetml/2006/main" count="72" uniqueCount="55">
  <si>
    <t>/наименование Претендента/</t>
  </si>
  <si>
    <t>№    п/п</t>
  </si>
  <si>
    <t>Наименование</t>
  </si>
  <si>
    <t>х</t>
  </si>
  <si>
    <t>Условия и форма оплаты</t>
  </si>
  <si>
    <t>Гарантийный срок</t>
  </si>
  <si>
    <t>Период фиксации цен</t>
  </si>
  <si>
    <t>Номенклатура должна быть закрыта полностью.</t>
  </si>
  <si>
    <t xml:space="preserve">Должность </t>
  </si>
  <si>
    <t>Дата</t>
  </si>
  <si>
    <t>подпись</t>
  </si>
  <si>
    <t xml:space="preserve">                  МП</t>
  </si>
  <si>
    <t>от «       »  __________________  2026 г.</t>
  </si>
  <si>
    <t>Аналоги не допускаются</t>
  </si>
  <si>
    <t>Второй монитор 15" TM для POS Center POS 400</t>
  </si>
  <si>
    <t>Фискальный регистратор АТОЛ 27Ф, черный, без ФН, Ethernet 5.0</t>
  </si>
  <si>
    <t xml:space="preserve">Денежный ящик PayTor HT-410S </t>
  </si>
  <si>
    <t xml:space="preserve">Сканер штрих-кода MD6600-HD, USB </t>
  </si>
  <si>
    <t>Источник бесперебойного питания IPPON Back Basic 650 Euro, 650ВA</t>
  </si>
  <si>
    <t>Смарт-терминал Эвотор 5I без ФН</t>
  </si>
  <si>
    <t>3*</t>
  </si>
  <si>
    <t>Стоимость доставки***</t>
  </si>
  <si>
    <t>*** - Строка заполняется в том случае, если Участник выделяет стоимость доставки товара от общей стоимости поставки.</t>
  </si>
  <si>
    <t>** - Количество товара указано ориентировочно и может меняться как большую, так и в меньшую сторону.</t>
  </si>
  <si>
    <t>Станция менеджера r_keeper Manager: Модуль (расширение) программного обеспечения позволяющий использовать менеджерскую станцию</t>
  </si>
  <si>
    <t>Касса RK7 ПО: Модуль (расширение) программного обеспечения r_keeper, позволяющий использовать кассовую станцию</t>
  </si>
  <si>
    <t>GuestScreen life time: Программный модуль второй экран кассовой станции r_keeper</t>
  </si>
  <si>
    <r>
      <t>Kiosk Pro life time: Модуль (расширение) программного обеспечения r_keeper для визуализации</t>
    </r>
    <r>
      <rPr>
        <b/>
        <sz val="11"/>
        <color rgb="FF000000"/>
        <rFont val="Verdana"/>
        <family val="2"/>
        <charset val="204"/>
      </rPr>
      <t xml:space="preserve"> </t>
    </r>
    <r>
      <rPr>
        <sz val="11"/>
        <color rgb="FF000000"/>
        <rFont val="Verdana"/>
        <family val="2"/>
        <charset val="204"/>
      </rPr>
      <t>заказов на кухне</t>
    </r>
  </si>
  <si>
    <t>QMS life time: Модуль (расширение) программного обеспечения r_keeper для отображения статуса выполнения заказов на экране в зоне выдачи заказов</t>
  </si>
  <si>
    <t>Перечень оборудования и программного обеспечения, предлагаемого к поставке</t>
  </si>
  <si>
    <t>Место поставки товара и выполнения работ</t>
  </si>
  <si>
    <t>Поставка и монтаж оборудования производится по адресу 644010, г. Омск, ул. Декабристов, 91, СКК им. В. Блинова. Передача лицензий (дистрибутивов) производится в электронной форме на электронную почту: itservice@hc-avangard.com, установка и настройка – по адресу 644010, г. Омск, ул. Декабристов, 91, СКК им. В. Блинова.</t>
  </si>
  <si>
    <t>Срок и условия поставки товара и выполнения работ</t>
  </si>
  <si>
    <t>Стоимость оборудования и программного обеспечения:</t>
  </si>
  <si>
    <t>Стоимость выполнения монтажных и пусконаладочных работ****</t>
  </si>
  <si>
    <t xml:space="preserve">***** - Общая стоимость Предложения сформирована с учётом всех возможных затрат (стоимость оборудования и лицензий r-keeper, затраты на погрузку/разгрузку, доставку, занос оборудования в помещение Заказчика, упаковку, маркировку, монтажные и пусконаладочные работы, все возможные расходы Поставщика, связанные с поставкой, установкой и настройкой лицензий, а также прочие расходы, таможенные пошлины, налоги, уплаченные или подлежащие уплате и другие обязательные платежи) в рублях Российской Федерации. </t>
  </si>
  <si>
    <t>ОБЩАЯ СТОИМОСТЬ ПРЕДЛОЖЕНИЯ*****:</t>
  </si>
  <si>
    <t>**** - Строка заполняется в том случае, если Участник выделяет стоимость выполнения монтажных и пусконаладочных работ от общей стоимости поставки.</t>
  </si>
  <si>
    <t>Коммерческое предложение к участию в Запросе предложений № 20-2026</t>
  </si>
  <si>
    <t>4**</t>
  </si>
  <si>
    <t>В случае, если организация работает по УСН, столбцы 6 и 8 не заполняются, в них необходимо указать «НДС не облагается».</t>
  </si>
  <si>
    <t>* - Столбец № 3 заполняется в том случае, если Участник предлагает замену оборудования. Участник вправе предложить к поставке аналогичное оборудование, идентичное по функциональному назначению, применению и не уступающее по своим техническим характеристикам оборудованию, указанному в столбце № 2.  Аналоги по позициям № 8-14 не допускаются.</t>
  </si>
  <si>
    <t>Цена за ед. товара, руб. без учета НДС</t>
  </si>
  <si>
    <t>Стоимость, руб. без учета НДС</t>
  </si>
  <si>
    <r>
      <t xml:space="preserve">Цена за ед. товара, руб. с учётом НДС по ставке </t>
    </r>
    <r>
      <rPr>
        <b/>
        <i/>
        <u/>
        <sz val="11"/>
        <color theme="0" tint="-0.499984740745262"/>
        <rFont val="Verdana"/>
        <family val="2"/>
        <charset val="204"/>
      </rPr>
      <t>22%</t>
    </r>
  </si>
  <si>
    <r>
      <t xml:space="preserve">Стоимость, руб. с учётом НДС по ставке </t>
    </r>
    <r>
      <rPr>
        <b/>
        <i/>
        <u/>
        <sz val="11"/>
        <color theme="0" tint="-0.499984740745262"/>
        <rFont val="Verdana"/>
        <family val="2"/>
        <charset val="204"/>
      </rPr>
      <t>22%</t>
    </r>
  </si>
  <si>
    <r>
      <t xml:space="preserve">Доставка оборудования и лицензий (дистрибутивов) в адрес Заказчика осуществляется в течение </t>
    </r>
    <r>
      <rPr>
        <sz val="11"/>
        <rFont val="Verdana"/>
        <family val="2"/>
        <charset val="204"/>
      </rPr>
      <t>___ (              )</t>
    </r>
    <r>
      <rPr>
        <i/>
        <sz val="11"/>
        <color theme="2" tint="-0.249977111117893"/>
        <rFont val="Verdana"/>
        <family val="2"/>
        <charset val="204"/>
      </rPr>
      <t xml:space="preserve"> (не более 15)</t>
    </r>
    <r>
      <rPr>
        <sz val="11"/>
        <color theme="1"/>
        <rFont val="Verdana"/>
        <family val="2"/>
        <charset val="204"/>
      </rPr>
      <t xml:space="preserve"> рабочих дней с даты перечисления предоплаты на расчётный счет Поставщика. Срок выполнения работ по монтажу оборудования, установке и настройке лицензий – в течение ___ (              ) </t>
    </r>
    <r>
      <rPr>
        <i/>
        <sz val="11"/>
        <color theme="0" tint="-0.499984740745262"/>
        <rFont val="Verdana"/>
        <family val="2"/>
        <charset val="204"/>
      </rPr>
      <t>(не более 5)</t>
    </r>
    <r>
      <rPr>
        <sz val="11"/>
        <color theme="1"/>
        <rFont val="Verdana"/>
        <family val="2"/>
        <charset val="204"/>
      </rPr>
      <t xml:space="preserve"> рабочих дней со дня получения уведомления от Заказчика. Поставка осуществляется силами поставщика до места поставки. Общий объём поставки возможен как одной (единовременной) партией, так и несколькими партиями за счет средств Поставщика.</t>
    </r>
  </si>
  <si>
    <r>
      <t xml:space="preserve">Предоплата ___% </t>
    </r>
    <r>
      <rPr>
        <i/>
        <sz val="11"/>
        <color theme="2" tint="-0.249977111117893"/>
        <rFont val="Verdana"/>
        <family val="2"/>
        <charset val="204"/>
      </rPr>
      <t xml:space="preserve">(не более 50%) </t>
    </r>
    <r>
      <rPr>
        <sz val="11"/>
        <color theme="1"/>
        <rFont val="Verdana"/>
        <family val="2"/>
        <charset val="204"/>
      </rPr>
      <t>в течение 15 (пятнадцати) рабочих дней с даты заключения договора на основании выставленного Поставщиком счёта. Оставшаяся часть – в течение 15 (пятнадцати) рабочих дней с даты выполнения работ по монтажу оборудования, установки и настройки лицензий на основании подписанных Сторонами товарной накладной/УПД, Акта сдачи-приемки выполненных работ/УПД и Акта передачи прав.</t>
    </r>
  </si>
  <si>
    <r>
      <t xml:space="preserve">Гарантийный период на оборудование определяется в соответствии с гарантийным сроком, установленным производителем, и исчисляется со дня приемки Заказчиком работ по монтажу и пусконаладке оборудования. 
Общий срок гарантийного периода на выполненные работы составляет ___ (              ) </t>
    </r>
    <r>
      <rPr>
        <i/>
        <sz val="11"/>
        <color theme="0" tint="-0.499984740745262"/>
        <rFont val="Verdana"/>
        <family val="2"/>
        <charset val="204"/>
      </rPr>
      <t>(не менее 12)</t>
    </r>
    <r>
      <rPr>
        <sz val="11"/>
        <color theme="1"/>
        <rFont val="Verdana"/>
        <family val="2"/>
        <charset val="204"/>
      </rPr>
      <t xml:space="preserve"> месяцев со дня приемки работ по монтажу и пусконаладке Заказчиком. 
Базовая техническая поддержка в отношении использования программного обеспечения составляет ___ (              ) </t>
    </r>
    <r>
      <rPr>
        <i/>
        <sz val="11"/>
        <color theme="0" tint="-0.499984740745262"/>
        <rFont val="Verdana"/>
        <family val="2"/>
        <charset val="204"/>
      </rPr>
      <t>(не менее 12)</t>
    </r>
    <r>
      <rPr>
        <sz val="11"/>
        <color theme="1"/>
        <rFont val="Verdana"/>
        <family val="2"/>
        <charset val="204"/>
      </rPr>
      <t xml:space="preserve"> месяцев с даты установки и настройки лицензий.</t>
    </r>
  </si>
  <si>
    <t>Цены, указанные в коммерческом предложении, фиксируются и не подлежат изменению в течение срока действия договора.</t>
  </si>
  <si>
    <r>
      <t xml:space="preserve">Предлагаемое аналогичное оборудование (в случае замены). Аналогичное оборудование должно быть идентично по функциональному назначению, применению и не уступать по своим техническим характеристикам оборудованию, указанному в столбце 2. 
</t>
    </r>
    <r>
      <rPr>
        <b/>
        <u/>
        <sz val="11"/>
        <rFont val="Verdana"/>
        <family val="2"/>
        <charset val="204"/>
      </rPr>
      <t>Аналоги по позициям № 8-14 не допускаются.</t>
    </r>
  </si>
  <si>
    <t>Кол-во, шт.</t>
  </si>
  <si>
    <t>Сенсорный терминал PosCenter POS 400 без ОС (процессор не ниже  Intel®Celeron® 2.00 ГГц (J4125; J6412); ОЗУ не ниже 8 Gb; Накопитель SSD не ниже 128 Gb)</t>
  </si>
  <si>
    <t>XML сохранение заказа, подписка 12 мес.: Модуль (расширение) программного обеспечения, позволяющий осуществлять взаимодействие ПО r_kеереr с внешними решениями</t>
  </si>
  <si>
    <t>KDS PRO, подписка 12 мес.: Модуль (расширение) программного обеспечения r_kеереr для визуализации заказов на кухне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</si>
</sst>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\ [$$-C0C]_ ;_ * \-#,##0.00\ \ [$$-C0C]_ ;_ * &quot;-&quot;??_ \ [$$-C0C]_ ;_ @_ "/>
  </numFmts>
  <fonts count="19" x14ac:knownFonts="1">
    <font>
      <sz val="11"/>
      <color theme="1"/>
      <name val="Calibri"/>
      <scheme val="minor"/>
    </font>
    <font>
      <sz val="10"/>
      <name val="Arial"/>
      <family val="2"/>
      <charset val="204"/>
    </font>
    <font>
      <sz val="10"/>
      <name val="MS Sans Serif"/>
    </font>
    <font>
      <sz val="11"/>
      <color theme="1"/>
      <name val="Verdana"/>
      <family val="2"/>
      <charset val="204"/>
    </font>
    <font>
      <sz val="11"/>
      <color rgb="FF000000"/>
      <name val="Verdana"/>
      <family val="2"/>
      <charset val="204"/>
    </font>
    <font>
      <sz val="11"/>
      <color rgb="FF202020"/>
      <name val="Verdana"/>
      <family val="2"/>
      <charset val="204"/>
    </font>
    <font>
      <b/>
      <sz val="11"/>
      <color rgb="FF000000"/>
      <name val="Verdana"/>
      <family val="2"/>
      <charset val="204"/>
    </font>
    <font>
      <b/>
      <i/>
      <sz val="11"/>
      <color theme="1"/>
      <name val="Verdana"/>
      <family val="2"/>
      <charset val="204"/>
    </font>
    <font>
      <b/>
      <sz val="11"/>
      <color theme="1"/>
      <name val="Verdana"/>
      <family val="2"/>
      <charset val="204"/>
    </font>
    <font>
      <b/>
      <sz val="11"/>
      <name val="Verdana"/>
      <family val="2"/>
      <charset val="204"/>
    </font>
    <font>
      <i/>
      <sz val="11"/>
      <name val="Verdana"/>
      <family val="2"/>
      <charset val="204"/>
    </font>
    <font>
      <sz val="11"/>
      <name val="Verdana"/>
      <family val="2"/>
      <charset val="204"/>
    </font>
    <font>
      <b/>
      <i/>
      <sz val="11"/>
      <name val="Verdana"/>
      <family val="2"/>
      <charset val="204"/>
    </font>
    <font>
      <i/>
      <u/>
      <sz val="9"/>
      <name val="Verdana"/>
      <family val="2"/>
      <charset val="204"/>
    </font>
    <font>
      <i/>
      <sz val="11"/>
      <color theme="2" tint="-0.249977111117893"/>
      <name val="Verdana"/>
      <family val="2"/>
      <charset val="204"/>
    </font>
    <font>
      <b/>
      <sz val="11"/>
      <color rgb="FFFF0000"/>
      <name val="Verdana"/>
      <family val="2"/>
      <charset val="204"/>
    </font>
    <font>
      <b/>
      <u/>
      <sz val="11"/>
      <name val="Verdana"/>
      <family val="2"/>
      <charset val="204"/>
    </font>
    <font>
      <b/>
      <i/>
      <u/>
      <sz val="11"/>
      <color theme="0" tint="-0.499984740745262"/>
      <name val="Verdana"/>
      <family val="2"/>
      <charset val="204"/>
    </font>
    <font>
      <i/>
      <sz val="11"/>
      <color theme="0" tint="-0.499984740745262"/>
      <name val="Verdan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6"/>
        <bgColor indexed="26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6">
    <xf numFmtId="0" fontId="0" fillId="0" borderId="0"/>
    <xf numFmtId="164" fontId="1" fillId="0" borderId="0"/>
    <xf numFmtId="0" fontId="1" fillId="0" borderId="0"/>
    <xf numFmtId="164" fontId="2" fillId="0" borderId="0"/>
    <xf numFmtId="0" fontId="1" fillId="0" borderId="0"/>
    <xf numFmtId="0" fontId="1" fillId="4" borderId="10"/>
  </cellStyleXfs>
  <cellXfs count="65">
    <xf numFmtId="0" fontId="0" fillId="0" borderId="0" xfId="0"/>
    <xf numFmtId="0" fontId="3" fillId="0" borderId="4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justify" vertical="center" wrapText="1"/>
    </xf>
    <xf numFmtId="0" fontId="5" fillId="0" borderId="6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vertical="center"/>
    </xf>
    <xf numFmtId="0" fontId="3" fillId="2" borderId="0" xfId="0" applyFont="1" applyFill="1"/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4" fontId="9" fillId="0" borderId="4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/>
    </xf>
    <xf numFmtId="0" fontId="10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4" fontId="11" fillId="0" borderId="4" xfId="0" applyNumberFormat="1" applyFont="1" applyBorder="1" applyAlignment="1">
      <alignment horizontal="center" vertical="center" wrapText="1"/>
    </xf>
    <xf numFmtId="4" fontId="3" fillId="0" borderId="9" xfId="0" applyNumberFormat="1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" fontId="11" fillId="0" borderId="7" xfId="0" applyNumberFormat="1" applyFont="1" applyBorder="1" applyAlignment="1">
      <alignment horizontal="center" vertical="center" wrapText="1"/>
    </xf>
    <xf numFmtId="4" fontId="11" fillId="0" borderId="9" xfId="0" applyNumberFormat="1" applyFont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4" fontId="8" fillId="2" borderId="4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wrapText="1"/>
    </xf>
    <xf numFmtId="0" fontId="13" fillId="0" borderId="0" xfId="0" applyFont="1" applyAlignment="1">
      <alignment horizontal="center" wrapText="1"/>
    </xf>
    <xf numFmtId="0" fontId="11" fillId="0" borderId="0" xfId="0" applyFont="1"/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wrapText="1"/>
    </xf>
    <xf numFmtId="4" fontId="8" fillId="2" borderId="4" xfId="0" applyNumberFormat="1" applyFont="1" applyFill="1" applyBorder="1" applyAlignment="1">
      <alignment horizontal="center" vertical="center"/>
    </xf>
    <xf numFmtId="4" fontId="8" fillId="3" borderId="4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right" vertical="center" wrapText="1"/>
    </xf>
    <xf numFmtId="0" fontId="8" fillId="0" borderId="0" xfId="0" applyFont="1" applyAlignment="1">
      <alignment horizontal="right" wrapText="1"/>
    </xf>
    <xf numFmtId="0" fontId="3" fillId="2" borderId="4" xfId="0" applyFont="1" applyFill="1" applyBorder="1" applyAlignment="1">
      <alignment horizontal="justify" vertical="center" wrapText="1"/>
    </xf>
    <xf numFmtId="0" fontId="8" fillId="2" borderId="2" xfId="0" applyFont="1" applyFill="1" applyBorder="1" applyAlignment="1">
      <alignment horizontal="right" vertical="center"/>
    </xf>
    <xf numFmtId="0" fontId="8" fillId="2" borderId="3" xfId="0" applyFont="1" applyFill="1" applyBorder="1" applyAlignment="1">
      <alignment horizontal="right" vertical="center"/>
    </xf>
    <xf numFmtId="0" fontId="8" fillId="2" borderId="5" xfId="0" applyFont="1" applyFill="1" applyBorder="1" applyAlignment="1">
      <alignment horizontal="right" vertical="center"/>
    </xf>
    <xf numFmtId="0" fontId="11" fillId="0" borderId="0" xfId="0" applyFont="1" applyAlignment="1">
      <alignment horizontal="left"/>
    </xf>
    <xf numFmtId="0" fontId="9" fillId="0" borderId="0" xfId="0" applyFont="1" applyAlignment="1">
      <alignment horizontal="justify" vertical="center" wrapText="1"/>
    </xf>
    <xf numFmtId="0" fontId="15" fillId="0" borderId="0" xfId="0" applyFont="1" applyAlignment="1">
      <alignment horizontal="left" vertical="center" wrapText="1"/>
    </xf>
    <xf numFmtId="0" fontId="9" fillId="0" borderId="0" xfId="0" applyFont="1" applyAlignment="1">
      <alignment horizontal="right" wrapText="1"/>
    </xf>
    <xf numFmtId="0" fontId="8" fillId="0" borderId="0" xfId="0" applyFont="1" applyAlignment="1">
      <alignment horizontal="right" wrapText="1"/>
    </xf>
    <xf numFmtId="0" fontId="7" fillId="2" borderId="8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justify" vertical="center" wrapText="1"/>
    </xf>
    <xf numFmtId="0" fontId="8" fillId="2" borderId="2" xfId="0" applyFont="1" applyFill="1" applyBorder="1" applyAlignment="1">
      <alignment horizontal="right" vertical="center" wrapText="1"/>
    </xf>
    <xf numFmtId="0" fontId="8" fillId="2" borderId="3" xfId="0" applyFont="1" applyFill="1" applyBorder="1" applyAlignment="1">
      <alignment horizontal="right" vertical="center" wrapText="1"/>
    </xf>
    <xf numFmtId="0" fontId="8" fillId="2" borderId="5" xfId="0" applyFont="1" applyFill="1" applyBorder="1" applyAlignment="1">
      <alignment horizontal="right" vertical="center" wrapText="1"/>
    </xf>
    <xf numFmtId="0" fontId="8" fillId="0" borderId="0" xfId="0" applyFont="1" applyAlignment="1">
      <alignment horizontal="right"/>
    </xf>
  </cellXfs>
  <cellStyles count="6">
    <cellStyle name="Normal 4" xfId="1" xr:uid="{00000000-0005-0000-0000-000012000000}"/>
    <cellStyle name="Standard 2" xfId="2" xr:uid="{00000000-0005-0000-0000-000013000000}"/>
    <cellStyle name="Standard_Tabelle1" xfId="3" xr:uid="{00000000-0005-0000-0000-000014000000}"/>
    <cellStyle name="Обычный" xfId="0" builtinId="0"/>
    <cellStyle name="Обычный 3" xfId="4" xr:uid="{00000000-0005-0000-0000-000029000000}"/>
    <cellStyle name="Примечание 2" xfId="5" xr:uid="{99EA4F3C-269E-4D29-A783-0375336202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4"/>
  <sheetViews>
    <sheetView tabSelected="1" zoomScale="90" zoomScaleNormal="90" workbookViewId="0">
      <selection activeCell="D17" sqref="D17"/>
    </sheetView>
  </sheetViews>
  <sheetFormatPr defaultRowHeight="15" customHeight="1" x14ac:dyDescent="0.2"/>
  <cols>
    <col min="1" max="1" width="7.5703125" style="6" customWidth="1"/>
    <col min="2" max="2" width="48.42578125" style="6" customWidth="1"/>
    <col min="3" max="3" width="9.140625" style="7" hidden="1" customWidth="1"/>
    <col min="4" max="4" width="50.5703125" style="7" customWidth="1"/>
    <col min="5" max="5" width="14.5703125" style="7" customWidth="1"/>
    <col min="6" max="6" width="18.28515625" style="6" customWidth="1"/>
    <col min="7" max="7" width="17.85546875" style="6" customWidth="1"/>
    <col min="8" max="9" width="22.5703125" style="6" customWidth="1"/>
    <col min="10" max="16384" width="9.140625" style="6"/>
  </cols>
  <sheetData>
    <row r="1" spans="1:9" ht="24.6" customHeight="1" x14ac:dyDescent="0.2">
      <c r="A1" s="39"/>
      <c r="B1" s="39"/>
      <c r="C1" s="39"/>
      <c r="D1" s="49" t="s">
        <v>38</v>
      </c>
      <c r="E1" s="49"/>
      <c r="F1" s="49"/>
      <c r="G1" s="49"/>
      <c r="H1" s="49"/>
      <c r="I1" s="49"/>
    </row>
    <row r="2" spans="1:9" ht="27.75" customHeight="1" x14ac:dyDescent="0.2">
      <c r="A2" s="39"/>
      <c r="B2" s="39"/>
      <c r="C2" s="39"/>
      <c r="D2" s="40"/>
      <c r="G2" s="64" t="s">
        <v>0</v>
      </c>
      <c r="H2" s="64"/>
      <c r="I2" s="64"/>
    </row>
    <row r="3" spans="1:9" ht="26.45" customHeight="1" x14ac:dyDescent="0.2">
      <c r="A3" s="39"/>
      <c r="B3" s="39"/>
      <c r="C3" s="39"/>
      <c r="D3" s="40"/>
      <c r="E3" s="50" t="s">
        <v>12</v>
      </c>
      <c r="F3" s="50"/>
      <c r="G3" s="50"/>
      <c r="H3" s="50"/>
      <c r="I3" s="50"/>
    </row>
    <row r="4" spans="1:9" ht="20.25" customHeight="1" x14ac:dyDescent="0.2">
      <c r="A4" s="39"/>
      <c r="B4" s="39"/>
      <c r="C4" s="39"/>
      <c r="D4" s="40"/>
      <c r="E4" s="41"/>
      <c r="F4" s="41"/>
      <c r="G4" s="41"/>
      <c r="H4" s="41"/>
      <c r="I4" s="41"/>
    </row>
    <row r="5" spans="1:9" s="8" customFormat="1" ht="20.25" customHeight="1" x14ac:dyDescent="0.2">
      <c r="A5" s="51" t="s">
        <v>29</v>
      </c>
      <c r="B5" s="52"/>
      <c r="C5" s="52"/>
      <c r="D5" s="52"/>
      <c r="E5" s="52"/>
      <c r="F5" s="52"/>
      <c r="G5" s="52"/>
      <c r="H5" s="52"/>
      <c r="I5" s="52"/>
    </row>
    <row r="6" spans="1:9" ht="139.5" customHeight="1" x14ac:dyDescent="0.2">
      <c r="A6" s="9" t="s">
        <v>1</v>
      </c>
      <c r="B6" s="10" t="s">
        <v>2</v>
      </c>
      <c r="C6" s="53" t="s">
        <v>50</v>
      </c>
      <c r="D6" s="54"/>
      <c r="E6" s="9" t="s">
        <v>51</v>
      </c>
      <c r="F6" s="11" t="s">
        <v>42</v>
      </c>
      <c r="G6" s="11" t="s">
        <v>44</v>
      </c>
      <c r="H6" s="11" t="s">
        <v>43</v>
      </c>
      <c r="I6" s="11" t="s">
        <v>45</v>
      </c>
    </row>
    <row r="7" spans="1:9" s="15" customFormat="1" ht="17.25" customHeight="1" x14ac:dyDescent="0.2">
      <c r="A7" s="12">
        <v>1</v>
      </c>
      <c r="B7" s="13">
        <v>2</v>
      </c>
      <c r="C7" s="55" t="s">
        <v>20</v>
      </c>
      <c r="D7" s="56"/>
      <c r="E7" s="14" t="s">
        <v>39</v>
      </c>
      <c r="F7" s="14">
        <v>5</v>
      </c>
      <c r="G7" s="14">
        <v>6</v>
      </c>
      <c r="H7" s="12">
        <v>7</v>
      </c>
      <c r="I7" s="12">
        <v>8</v>
      </c>
    </row>
    <row r="8" spans="1:9" s="15" customFormat="1" ht="75.75" customHeight="1" x14ac:dyDescent="0.25">
      <c r="A8" s="16">
        <v>1</v>
      </c>
      <c r="B8" s="1" t="s">
        <v>52</v>
      </c>
      <c r="C8" s="57"/>
      <c r="D8" s="57"/>
      <c r="E8" s="2">
        <v>25</v>
      </c>
      <c r="F8" s="17">
        <v>0</v>
      </c>
      <c r="G8" s="17">
        <f>F8*1.22</f>
        <v>0</v>
      </c>
      <c r="H8" s="18">
        <f>F8*E8</f>
        <v>0</v>
      </c>
      <c r="I8" s="18">
        <f>G8*E8</f>
        <v>0</v>
      </c>
    </row>
    <row r="9" spans="1:9" s="15" customFormat="1" ht="33.75" customHeight="1" x14ac:dyDescent="0.25">
      <c r="A9" s="19">
        <v>2</v>
      </c>
      <c r="B9" s="1" t="s">
        <v>14</v>
      </c>
      <c r="C9" s="58"/>
      <c r="D9" s="58"/>
      <c r="E9" s="2">
        <v>23</v>
      </c>
      <c r="F9" s="17">
        <v>0</v>
      </c>
      <c r="G9" s="17">
        <f>F9*1.22</f>
        <v>0</v>
      </c>
      <c r="H9" s="18">
        <f t="shared" ref="H9:H10" si="0">F9*E9</f>
        <v>0</v>
      </c>
      <c r="I9" s="18">
        <f t="shared" ref="I9:I10" si="1">G9*E9</f>
        <v>0</v>
      </c>
    </row>
    <row r="10" spans="1:9" s="15" customFormat="1" ht="33.75" customHeight="1" x14ac:dyDescent="0.25">
      <c r="A10" s="20">
        <v>3</v>
      </c>
      <c r="B10" s="3" t="s">
        <v>15</v>
      </c>
      <c r="C10" s="57"/>
      <c r="D10" s="57"/>
      <c r="E10" s="2">
        <v>25</v>
      </c>
      <c r="F10" s="17">
        <v>0</v>
      </c>
      <c r="G10" s="17">
        <f t="shared" ref="G10" si="2">F10*1.22</f>
        <v>0</v>
      </c>
      <c r="H10" s="18">
        <f t="shared" si="0"/>
        <v>0</v>
      </c>
      <c r="I10" s="18">
        <f t="shared" si="1"/>
        <v>0</v>
      </c>
    </row>
    <row r="11" spans="1:9" s="15" customFormat="1" ht="33.75" customHeight="1" x14ac:dyDescent="0.25">
      <c r="A11" s="19">
        <v>4</v>
      </c>
      <c r="B11" s="3" t="s">
        <v>16</v>
      </c>
      <c r="C11" s="12"/>
      <c r="D11" s="12"/>
      <c r="E11" s="2">
        <v>23</v>
      </c>
      <c r="F11" s="17">
        <v>0</v>
      </c>
      <c r="G11" s="17">
        <f t="shared" ref="G11:G21" si="3">F11*1.22</f>
        <v>0</v>
      </c>
      <c r="H11" s="18">
        <f t="shared" ref="H11:H21" si="4">F11*E11</f>
        <v>0</v>
      </c>
      <c r="I11" s="18">
        <f t="shared" ref="I11:I21" si="5">G11*E11</f>
        <v>0</v>
      </c>
    </row>
    <row r="12" spans="1:9" s="15" customFormat="1" ht="33.75" customHeight="1" x14ac:dyDescent="0.25">
      <c r="A12" s="20">
        <v>5</v>
      </c>
      <c r="B12" s="3" t="s">
        <v>17</v>
      </c>
      <c r="C12" s="12"/>
      <c r="D12" s="12"/>
      <c r="E12" s="2">
        <v>23</v>
      </c>
      <c r="F12" s="17">
        <v>0</v>
      </c>
      <c r="G12" s="17">
        <f t="shared" si="3"/>
        <v>0</v>
      </c>
      <c r="H12" s="18">
        <f t="shared" si="4"/>
        <v>0</v>
      </c>
      <c r="I12" s="18">
        <f t="shared" si="5"/>
        <v>0</v>
      </c>
    </row>
    <row r="13" spans="1:9" s="15" customFormat="1" ht="33.75" customHeight="1" x14ac:dyDescent="0.25">
      <c r="A13" s="19">
        <v>6</v>
      </c>
      <c r="B13" s="1" t="s">
        <v>18</v>
      </c>
      <c r="C13" s="12"/>
      <c r="D13" s="12"/>
      <c r="E13" s="2">
        <v>25</v>
      </c>
      <c r="F13" s="17">
        <v>0</v>
      </c>
      <c r="G13" s="17">
        <f t="shared" si="3"/>
        <v>0</v>
      </c>
      <c r="H13" s="18">
        <f t="shared" si="4"/>
        <v>0</v>
      </c>
      <c r="I13" s="18">
        <f t="shared" si="5"/>
        <v>0</v>
      </c>
    </row>
    <row r="14" spans="1:9" s="15" customFormat="1" ht="33.75" customHeight="1" x14ac:dyDescent="0.25">
      <c r="A14" s="20">
        <v>7</v>
      </c>
      <c r="B14" s="4" t="s">
        <v>19</v>
      </c>
      <c r="C14" s="12"/>
      <c r="D14" s="12"/>
      <c r="E14" s="5">
        <v>4</v>
      </c>
      <c r="F14" s="17">
        <v>0</v>
      </c>
      <c r="G14" s="17">
        <f t="shared" si="3"/>
        <v>0</v>
      </c>
      <c r="H14" s="18">
        <f t="shared" si="4"/>
        <v>0</v>
      </c>
      <c r="I14" s="18">
        <f t="shared" si="5"/>
        <v>0</v>
      </c>
    </row>
    <row r="15" spans="1:9" s="15" customFormat="1" ht="54.75" customHeight="1" x14ac:dyDescent="0.25">
      <c r="A15" s="19">
        <v>8</v>
      </c>
      <c r="B15" s="1" t="s">
        <v>25</v>
      </c>
      <c r="C15" s="21"/>
      <c r="D15" s="38" t="s">
        <v>13</v>
      </c>
      <c r="E15" s="2">
        <v>21</v>
      </c>
      <c r="F15" s="22">
        <v>0</v>
      </c>
      <c r="G15" s="23">
        <f t="shared" si="3"/>
        <v>0</v>
      </c>
      <c r="H15" s="18">
        <f t="shared" si="4"/>
        <v>0</v>
      </c>
      <c r="I15" s="18">
        <f t="shared" si="5"/>
        <v>0</v>
      </c>
    </row>
    <row r="16" spans="1:9" s="15" customFormat="1" ht="38.25" customHeight="1" x14ac:dyDescent="0.25">
      <c r="A16" s="20">
        <v>9</v>
      </c>
      <c r="B16" s="1" t="s">
        <v>26</v>
      </c>
      <c r="C16" s="21"/>
      <c r="D16" s="38" t="s">
        <v>13</v>
      </c>
      <c r="E16" s="2">
        <v>21</v>
      </c>
      <c r="F16" s="22">
        <v>0</v>
      </c>
      <c r="G16" s="23">
        <f t="shared" si="3"/>
        <v>0</v>
      </c>
      <c r="H16" s="18">
        <f t="shared" si="4"/>
        <v>0</v>
      </c>
      <c r="I16" s="18">
        <f t="shared" si="5"/>
        <v>0</v>
      </c>
    </row>
    <row r="17" spans="1:9" s="15" customFormat="1" ht="50.25" customHeight="1" x14ac:dyDescent="0.25">
      <c r="A17" s="19">
        <v>10</v>
      </c>
      <c r="B17" s="3" t="s">
        <v>27</v>
      </c>
      <c r="C17" s="21"/>
      <c r="D17" s="38" t="s">
        <v>13</v>
      </c>
      <c r="E17" s="2">
        <v>4</v>
      </c>
      <c r="F17" s="22">
        <v>0</v>
      </c>
      <c r="G17" s="23">
        <f t="shared" si="3"/>
        <v>0</v>
      </c>
      <c r="H17" s="18">
        <f t="shared" si="4"/>
        <v>0</v>
      </c>
      <c r="I17" s="18">
        <f t="shared" si="5"/>
        <v>0</v>
      </c>
    </row>
    <row r="18" spans="1:9" s="15" customFormat="1" ht="72.75" customHeight="1" x14ac:dyDescent="0.25">
      <c r="A18" s="20">
        <v>11</v>
      </c>
      <c r="B18" s="1" t="s">
        <v>53</v>
      </c>
      <c r="C18" s="21"/>
      <c r="D18" s="38" t="s">
        <v>13</v>
      </c>
      <c r="E18" s="2">
        <v>2</v>
      </c>
      <c r="F18" s="22">
        <v>0</v>
      </c>
      <c r="G18" s="23">
        <f t="shared" si="3"/>
        <v>0</v>
      </c>
      <c r="H18" s="18">
        <f t="shared" si="4"/>
        <v>0</v>
      </c>
      <c r="I18" s="18">
        <f t="shared" si="5"/>
        <v>0</v>
      </c>
    </row>
    <row r="19" spans="1:9" s="15" customFormat="1" ht="67.5" customHeight="1" x14ac:dyDescent="0.25">
      <c r="A19" s="19">
        <v>12</v>
      </c>
      <c r="B19" s="1" t="s">
        <v>28</v>
      </c>
      <c r="C19" s="21"/>
      <c r="D19" s="38" t="s">
        <v>13</v>
      </c>
      <c r="E19" s="2">
        <v>2</v>
      </c>
      <c r="F19" s="22">
        <v>0</v>
      </c>
      <c r="G19" s="23">
        <f t="shared" si="3"/>
        <v>0</v>
      </c>
      <c r="H19" s="18">
        <f t="shared" si="4"/>
        <v>0</v>
      </c>
      <c r="I19" s="18">
        <f t="shared" si="5"/>
        <v>0</v>
      </c>
    </row>
    <row r="20" spans="1:9" s="15" customFormat="1" ht="60.75" customHeight="1" x14ac:dyDescent="0.25">
      <c r="A20" s="20">
        <v>13</v>
      </c>
      <c r="B20" s="1" t="s">
        <v>54</v>
      </c>
      <c r="C20" s="21"/>
      <c r="D20" s="38" t="s">
        <v>13</v>
      </c>
      <c r="E20" s="2">
        <v>2</v>
      </c>
      <c r="F20" s="22">
        <v>0</v>
      </c>
      <c r="G20" s="23">
        <f t="shared" si="3"/>
        <v>0</v>
      </c>
      <c r="H20" s="18">
        <f t="shared" si="4"/>
        <v>0</v>
      </c>
      <c r="I20" s="18">
        <f t="shared" si="5"/>
        <v>0</v>
      </c>
    </row>
    <row r="21" spans="1:9" s="15" customFormat="1" ht="61.5" customHeight="1" x14ac:dyDescent="0.25">
      <c r="A21" s="19">
        <v>14</v>
      </c>
      <c r="B21" s="1" t="s">
        <v>24</v>
      </c>
      <c r="C21" s="21"/>
      <c r="D21" s="38" t="s">
        <v>13</v>
      </c>
      <c r="E21" s="2">
        <v>1</v>
      </c>
      <c r="F21" s="22">
        <v>0</v>
      </c>
      <c r="G21" s="23">
        <f t="shared" si="3"/>
        <v>0</v>
      </c>
      <c r="H21" s="18">
        <f t="shared" si="4"/>
        <v>0</v>
      </c>
      <c r="I21" s="18">
        <f t="shared" si="5"/>
        <v>0</v>
      </c>
    </row>
    <row r="22" spans="1:9" s="8" customFormat="1" ht="31.5" customHeight="1" x14ac:dyDescent="0.2">
      <c r="A22" s="61" t="s">
        <v>33</v>
      </c>
      <c r="B22" s="62"/>
      <c r="C22" s="62"/>
      <c r="D22" s="62"/>
      <c r="E22" s="24" t="s">
        <v>3</v>
      </c>
      <c r="F22" s="26" t="s">
        <v>3</v>
      </c>
      <c r="G22" s="35" t="s">
        <v>3</v>
      </c>
      <c r="H22" s="36">
        <f>SUM(H8:H21)</f>
        <v>0</v>
      </c>
      <c r="I22" s="36">
        <f>SUM(I8:I21)</f>
        <v>0</v>
      </c>
    </row>
    <row r="23" spans="1:9" s="8" customFormat="1" ht="14.25" x14ac:dyDescent="0.2">
      <c r="A23" s="43" t="s">
        <v>21</v>
      </c>
      <c r="B23" s="44"/>
      <c r="C23" s="44"/>
      <c r="D23" s="44"/>
      <c r="E23" s="25" t="s">
        <v>3</v>
      </c>
      <c r="F23" s="26" t="s">
        <v>3</v>
      </c>
      <c r="G23" s="35" t="s">
        <v>3</v>
      </c>
      <c r="H23" s="36">
        <v>0</v>
      </c>
      <c r="I23" s="36">
        <f>H23*1.22</f>
        <v>0</v>
      </c>
    </row>
    <row r="24" spans="1:9" s="8" customFormat="1" ht="30.75" customHeight="1" x14ac:dyDescent="0.2">
      <c r="A24" s="61" t="s">
        <v>34</v>
      </c>
      <c r="B24" s="62"/>
      <c r="C24" s="62"/>
      <c r="D24" s="62"/>
      <c r="E24" s="25" t="s">
        <v>3</v>
      </c>
      <c r="F24" s="26" t="s">
        <v>3</v>
      </c>
      <c r="G24" s="35" t="s">
        <v>3</v>
      </c>
      <c r="H24" s="36">
        <v>0</v>
      </c>
      <c r="I24" s="36">
        <f>H24*1.22</f>
        <v>0</v>
      </c>
    </row>
    <row r="25" spans="1:9" s="8" customFormat="1" ht="32.25" customHeight="1" x14ac:dyDescent="0.2">
      <c r="A25" s="61" t="s">
        <v>36</v>
      </c>
      <c r="B25" s="62"/>
      <c r="C25" s="62"/>
      <c r="D25" s="62"/>
      <c r="E25" s="25" t="s">
        <v>3</v>
      </c>
      <c r="F25" s="26" t="s">
        <v>3</v>
      </c>
      <c r="G25" s="35" t="s">
        <v>3</v>
      </c>
      <c r="H25" s="36">
        <f>SUM(H22:H24)</f>
        <v>0</v>
      </c>
      <c r="I25" s="36">
        <f>SUM(I22:I24)</f>
        <v>0</v>
      </c>
    </row>
    <row r="26" spans="1:9" s="8" customFormat="1" ht="48.75" customHeight="1" x14ac:dyDescent="0.2">
      <c r="A26" s="43" t="s">
        <v>30</v>
      </c>
      <c r="B26" s="44"/>
      <c r="C26" s="45"/>
      <c r="D26" s="59" t="s">
        <v>31</v>
      </c>
      <c r="E26" s="59"/>
      <c r="F26" s="59"/>
      <c r="G26" s="59"/>
      <c r="H26" s="59"/>
      <c r="I26" s="59"/>
    </row>
    <row r="27" spans="1:9" s="8" customFormat="1" ht="87" customHeight="1" x14ac:dyDescent="0.2">
      <c r="A27" s="61" t="s">
        <v>32</v>
      </c>
      <c r="B27" s="62"/>
      <c r="C27" s="63"/>
      <c r="D27" s="42" t="s">
        <v>46</v>
      </c>
      <c r="E27" s="42"/>
      <c r="F27" s="42"/>
      <c r="G27" s="42"/>
      <c r="H27" s="42"/>
      <c r="I27" s="42"/>
    </row>
    <row r="28" spans="1:9" s="8" customFormat="1" ht="63" customHeight="1" x14ac:dyDescent="0.2">
      <c r="A28" s="43" t="s">
        <v>4</v>
      </c>
      <c r="B28" s="44"/>
      <c r="C28" s="45"/>
      <c r="D28" s="42" t="s">
        <v>47</v>
      </c>
      <c r="E28" s="42"/>
      <c r="F28" s="42"/>
      <c r="G28" s="42"/>
      <c r="H28" s="42"/>
      <c r="I28" s="42"/>
    </row>
    <row r="29" spans="1:9" s="8" customFormat="1" ht="87" customHeight="1" x14ac:dyDescent="0.2">
      <c r="A29" s="43" t="s">
        <v>5</v>
      </c>
      <c r="B29" s="44"/>
      <c r="C29" s="45"/>
      <c r="D29" s="42" t="s">
        <v>48</v>
      </c>
      <c r="E29" s="42"/>
      <c r="F29" s="42"/>
      <c r="G29" s="42"/>
      <c r="H29" s="42"/>
      <c r="I29" s="42"/>
    </row>
    <row r="30" spans="1:9" s="8" customFormat="1" ht="30.75" customHeight="1" x14ac:dyDescent="0.2">
      <c r="A30" s="43" t="s">
        <v>6</v>
      </c>
      <c r="B30" s="44"/>
      <c r="C30" s="45"/>
      <c r="D30" s="60" t="s">
        <v>49</v>
      </c>
      <c r="E30" s="60"/>
      <c r="F30" s="60"/>
      <c r="G30" s="60"/>
      <c r="H30" s="60"/>
      <c r="I30" s="60"/>
    </row>
    <row r="31" spans="1:9" ht="19.5" customHeight="1" x14ac:dyDescent="0.2">
      <c r="B31" s="37" t="s">
        <v>40</v>
      </c>
      <c r="C31" s="37"/>
      <c r="D31" s="37"/>
      <c r="E31" s="27"/>
      <c r="F31" s="27"/>
      <c r="G31" s="27"/>
      <c r="H31" s="27"/>
      <c r="I31" s="27"/>
    </row>
    <row r="32" spans="1:9" ht="48.75" customHeight="1" x14ac:dyDescent="0.2">
      <c r="B32" s="47" t="s">
        <v>41</v>
      </c>
      <c r="C32" s="47"/>
      <c r="D32" s="47"/>
      <c r="E32" s="47"/>
      <c r="F32" s="47"/>
      <c r="G32" s="47"/>
      <c r="H32" s="47"/>
      <c r="I32" s="47"/>
    </row>
    <row r="33" spans="2:9" ht="24.75" customHeight="1" x14ac:dyDescent="0.2">
      <c r="B33" s="47" t="s">
        <v>23</v>
      </c>
      <c r="C33" s="47"/>
      <c r="D33" s="47"/>
      <c r="E33" s="47"/>
      <c r="F33" s="47"/>
      <c r="G33" s="47"/>
      <c r="H33" s="47"/>
      <c r="I33" s="47"/>
    </row>
    <row r="34" spans="2:9" ht="24.75" customHeight="1" x14ac:dyDescent="0.2">
      <c r="B34" s="47" t="s">
        <v>22</v>
      </c>
      <c r="C34" s="47"/>
      <c r="D34" s="47"/>
      <c r="E34" s="47"/>
      <c r="F34" s="47"/>
      <c r="G34" s="47"/>
      <c r="H34" s="47"/>
      <c r="I34" s="47"/>
    </row>
    <row r="35" spans="2:9" ht="24.75" customHeight="1" x14ac:dyDescent="0.2">
      <c r="B35" s="47" t="s">
        <v>37</v>
      </c>
      <c r="C35" s="47"/>
      <c r="D35" s="47"/>
      <c r="E35" s="47"/>
      <c r="F35" s="47"/>
      <c r="G35" s="47"/>
      <c r="H35" s="47"/>
      <c r="I35" s="47"/>
    </row>
    <row r="36" spans="2:9" ht="60.75" customHeight="1" x14ac:dyDescent="0.2">
      <c r="B36" s="47" t="s">
        <v>35</v>
      </c>
      <c r="C36" s="47"/>
      <c r="D36" s="47"/>
      <c r="E36" s="47"/>
      <c r="F36" s="47"/>
      <c r="G36" s="47"/>
      <c r="H36" s="47"/>
      <c r="I36" s="47"/>
    </row>
    <row r="37" spans="2:9" ht="22.5" customHeight="1" x14ac:dyDescent="0.2">
      <c r="B37" s="48" t="s">
        <v>7</v>
      </c>
      <c r="C37" s="48"/>
      <c r="D37" s="48"/>
      <c r="E37" s="28"/>
      <c r="F37" s="28"/>
      <c r="G37" s="28"/>
      <c r="H37" s="28"/>
      <c r="I37" s="28"/>
    </row>
    <row r="38" spans="2:9" ht="15.6" customHeight="1" x14ac:dyDescent="0.2">
      <c r="B38" s="29"/>
      <c r="C38" s="29"/>
      <c r="D38" s="29"/>
      <c r="E38" s="28"/>
      <c r="F38" s="30"/>
      <c r="G38" s="30"/>
      <c r="H38" s="30"/>
      <c r="I38" s="30"/>
    </row>
    <row r="39" spans="2:9" ht="14.25" x14ac:dyDescent="0.2">
      <c r="B39" s="6" t="s">
        <v>8</v>
      </c>
      <c r="C39" s="6"/>
      <c r="D39" s="6" t="s">
        <v>9</v>
      </c>
    </row>
    <row r="40" spans="2:9" ht="13.7" customHeight="1" x14ac:dyDescent="0.2">
      <c r="B40" s="31" t="s">
        <v>10</v>
      </c>
      <c r="C40" s="31"/>
      <c r="D40" s="32"/>
      <c r="E40" s="33"/>
      <c r="F40" s="32"/>
    </row>
    <row r="41" spans="2:9" ht="14.25" x14ac:dyDescent="0.2">
      <c r="B41" s="15" t="s">
        <v>11</v>
      </c>
      <c r="C41" s="6"/>
      <c r="D41" s="6"/>
    </row>
    <row r="42" spans="2:9" ht="30.75" customHeight="1" x14ac:dyDescent="0.2">
      <c r="B42" s="34"/>
      <c r="C42" s="46"/>
      <c r="D42" s="46"/>
      <c r="E42" s="46"/>
      <c r="F42" s="46"/>
      <c r="G42" s="30"/>
      <c r="H42" s="30"/>
      <c r="I42" s="30"/>
    </row>
    <row r="43" spans="2:9" ht="14.25" x14ac:dyDescent="0.2"/>
    <row r="44" spans="2:9" ht="14.25" x14ac:dyDescent="0.2">
      <c r="B44" s="34"/>
      <c r="C44" s="34"/>
      <c r="D44" s="34"/>
      <c r="E44" s="34"/>
    </row>
  </sheetData>
  <mergeCells count="30">
    <mergeCell ref="A27:C27"/>
    <mergeCell ref="D27:I27"/>
    <mergeCell ref="A28:C28"/>
    <mergeCell ref="A22:D22"/>
    <mergeCell ref="A23:D23"/>
    <mergeCell ref="A24:D24"/>
    <mergeCell ref="A25:D25"/>
    <mergeCell ref="C8:D8"/>
    <mergeCell ref="C9:D9"/>
    <mergeCell ref="C10:D10"/>
    <mergeCell ref="A26:C26"/>
    <mergeCell ref="D26:I26"/>
    <mergeCell ref="D1:I1"/>
    <mergeCell ref="E3:I3"/>
    <mergeCell ref="A5:I5"/>
    <mergeCell ref="C6:D6"/>
    <mergeCell ref="C7:D7"/>
    <mergeCell ref="G2:I2"/>
    <mergeCell ref="D28:I28"/>
    <mergeCell ref="A29:C29"/>
    <mergeCell ref="D29:I29"/>
    <mergeCell ref="C42:F42"/>
    <mergeCell ref="B32:I32"/>
    <mergeCell ref="B36:I36"/>
    <mergeCell ref="B37:D37"/>
    <mergeCell ref="B34:I34"/>
    <mergeCell ref="B35:I35"/>
    <mergeCell ref="B33:I33"/>
    <mergeCell ref="A30:C30"/>
    <mergeCell ref="D30:I30"/>
  </mergeCells>
  <pageMargins left="0.70866099999999987" right="0.31496099999999999" top="0.35433099999999995" bottom="0.35433099999999995" header="0.31496099999999999" footer="0.31496099999999999"/>
  <pageSetup paperSize="9" scale="67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к Форме 1 КП</vt:lpstr>
      <vt:lpstr>'Приложение к Форме 1 КП'!Область_печати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Ava Avang</cp:lastModifiedBy>
  <cp:revision>9</cp:revision>
  <cp:lastPrinted>2026-08-14T10:58:24Z</cp:lastPrinted>
  <dcterms:created xsi:type="dcterms:W3CDTF">2015-06-05T18:19:00Z</dcterms:created>
  <dcterms:modified xsi:type="dcterms:W3CDTF">2026-08-18T08:35:04Z</dcterms:modified>
  <cp:version>1048576</cp:version>
</cp:coreProperties>
</file>